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050" windowWidth="15330" windowHeight="4080" tabRatio="685"/>
  </bookViews>
  <sheets>
    <sheet name="0" sheetId="1" r:id="rId1"/>
    <sheet name="1" sheetId="23" r:id="rId2"/>
    <sheet name="2" sheetId="5" r:id="rId3"/>
    <sheet name="2 graf1" sheetId="54" r:id="rId4"/>
    <sheet name="3" sheetId="8" r:id="rId5"/>
    <sheet name="4" sheetId="6" r:id="rId6"/>
    <sheet name="5" sheetId="7" r:id="rId7"/>
  </sheets>
  <externalReferences>
    <externalReference r:id="rId8"/>
    <externalReference r:id="rId9"/>
    <externalReference r:id="rId10"/>
    <externalReference r:id="rId11"/>
  </externalReferences>
  <definedNames>
    <definedName name="_BLA2">'[1]1.3'!$C$2:$F$22</definedName>
    <definedName name="_R1_1">#REF!</definedName>
    <definedName name="_R1_10">#REF!</definedName>
    <definedName name="_R1_2">#REF!</definedName>
    <definedName name="_R1_3">#REF!</definedName>
    <definedName name="_R1_4">'2'!$A$1:$B$70</definedName>
    <definedName name="_R1_5">'4'!$A$1:$B$13</definedName>
    <definedName name="_R1_6">'5'!$A$1:$H$2</definedName>
    <definedName name="_R1_7">'3'!#REF!</definedName>
    <definedName name="_R1_8">#REF!</definedName>
    <definedName name="_R1_9">#REF!</definedName>
    <definedName name="_R2_1">#REF!</definedName>
    <definedName name="_R2_10">#REF!</definedName>
    <definedName name="_R2_11">#REF!</definedName>
    <definedName name="_R2_12">#REF!</definedName>
    <definedName name="_R2_13">#REF!</definedName>
    <definedName name="_R2_14">#REF!</definedName>
    <definedName name="_R2_15">#REF!</definedName>
    <definedName name="_R2_16">#REF!</definedName>
    <definedName name="_R2_17">#REF!</definedName>
    <definedName name="_R2_18">'[1]2.16'!$B$2:$K$4</definedName>
    <definedName name="_R2_19">#REF!</definedName>
    <definedName name="_R2_2">#REF!</definedName>
    <definedName name="_R2_20">#REF!</definedName>
    <definedName name="_R2_21">#REF!</definedName>
    <definedName name="_R2_22">'[1]2.34'!$B$2:$F$4</definedName>
    <definedName name="_R2_3">#REF!</definedName>
    <definedName name="_R2_4">#REF!</definedName>
    <definedName name="_R2_5">#REF!</definedName>
    <definedName name="_R2_6">#REF!</definedName>
    <definedName name="_R2_7">'[1]2.26'!$B$2:$L$36</definedName>
    <definedName name="_R2_8">#REF!</definedName>
    <definedName name="_R2_9">#REF!</definedName>
    <definedName name="_R3_1">#REF!</definedName>
    <definedName name="_R3_10">#REF!</definedName>
    <definedName name="_R3_11">#REF!</definedName>
    <definedName name="_R3_12">#REF!</definedName>
    <definedName name="_R3_13">'[2]2.3'!$A$1:$K$41</definedName>
    <definedName name="_R3_14">#REF!</definedName>
    <definedName name="_R3_15">'[2]2.4'!$A$1:$K$136</definedName>
    <definedName name="_R3_16">'[2]2.7'!$A$1:$M$113</definedName>
    <definedName name="_R3_17">#REF!</definedName>
    <definedName name="_R3_18">'[2]2.5'!$A$1:$G$25</definedName>
    <definedName name="_R3_19">#REF!</definedName>
    <definedName name="_R3_2">#REF!</definedName>
    <definedName name="_R3_20">#REF!</definedName>
    <definedName name="_R3_21">#REF!</definedName>
    <definedName name="_R3_22">'[2]2.6'!$A$1:$G$25</definedName>
    <definedName name="_R3_3">#REF!</definedName>
    <definedName name="_R3_4">#REF!</definedName>
    <definedName name="_R3_5">#REF!</definedName>
    <definedName name="_R3_7">#REF!</definedName>
    <definedName name="_R3_9">#REF!</definedName>
    <definedName name="_R4_1">#REF!</definedName>
    <definedName name="_R4_10">#REF!</definedName>
    <definedName name="_R4_1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10">#REF!</definedName>
    <definedName name="_R5_11">'[2]4.15'!$A$1:$B$18</definedName>
    <definedName name="_R5_12">'[2]4.17'!$A$1:$I$8</definedName>
    <definedName name="_R5_13">'[2]4.19'!$A$1:$E$5</definedName>
    <definedName name="_R5_14">'[2]4.16'!$A$1:$N$7</definedName>
    <definedName name="_R5_15">'[2]4.20'!$A$1:$M$6</definedName>
    <definedName name="_R5_16">'[2]4.22'!$A$1:$M$13</definedName>
    <definedName name="_R5_17">#REF!</definedName>
    <definedName name="_R5_18">#REF!</definedName>
    <definedName name="_R5_19">'[2]4.34'!$A$1:$G$22</definedName>
    <definedName name="_R5_2">#REF!</definedName>
    <definedName name="_R5_20">'[2]4.31'!$A$1:$G$22</definedName>
    <definedName name="_R5_21">#REF!</definedName>
    <definedName name="_R5_22">#REF!</definedName>
    <definedName name="_R5_23">'[2]4.36'!$A$1:$J$26</definedName>
    <definedName name="_R5_24">'[2]4.33'!$A$1:$J$26</definedName>
    <definedName name="_R5_25">'[2]4.30'!$A$1:$F$10</definedName>
    <definedName name="_R5_26">'[2]4.37'!$A$1:$U$26</definedName>
    <definedName name="_R5_3">#REF!</definedName>
    <definedName name="_R5_4">#REF!</definedName>
    <definedName name="_R5_5">#REF!</definedName>
    <definedName name="_R5_6">#REF!</definedName>
    <definedName name="_R5_7">#REF!</definedName>
    <definedName name="_R5_8">#REF!</definedName>
    <definedName name="_R5_9">#REF!</definedName>
    <definedName name="_R6_1">#REF!</definedName>
    <definedName name="_R6_2">#REF!</definedName>
    <definedName name="_R6_3">'[1]5.2'!$B$2:$G$4</definedName>
    <definedName name="_R6_4">'[1]5.4'!$B$2:$N$8</definedName>
    <definedName name="_R6_5">#REF!</definedName>
    <definedName name="_R6_9">#REF!</definedName>
    <definedName name="_R8_3">#REF!</definedName>
    <definedName name="_R8_4">#REF!</definedName>
    <definedName name="_R8_5">#REF!</definedName>
    <definedName name="a">'[3]1.1'!$A$1:$I$38</definedName>
    <definedName name="_xlnm.Print_Area" localSheetId="3">'2 graf1'!$A$1:$B$25</definedName>
    <definedName name="b">#REF!</definedName>
    <definedName name="BLA">#REF!</definedName>
    <definedName name="gd">'[3]2.21'!$A$1:$G$50</definedName>
    <definedName name="m">#REF!</definedName>
    <definedName name="n">'[3]1.1'!$A$1:$I$38</definedName>
    <definedName name="p">'[4]4.27'!$A$1:$G$22</definedName>
    <definedName name="u">'[4]4.17'!$A$1:$I$8</definedName>
  </definedNames>
  <calcPr calcId="152511"/>
</workbook>
</file>

<file path=xl/calcChain.xml><?xml version="1.0" encoding="utf-8"?>
<calcChain xmlns="http://schemas.openxmlformats.org/spreadsheetml/2006/main">
  <c r="C83" i="5" l="1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B13" i="5"/>
  <c r="C5" i="5" l="1"/>
  <c r="C4" i="5"/>
</calcChain>
</file>

<file path=xl/sharedStrings.xml><?xml version="1.0" encoding="utf-8"?>
<sst xmlns="http://schemas.openxmlformats.org/spreadsheetml/2006/main" count="269" uniqueCount="215">
  <si>
    <t>Neteja viària</t>
  </si>
  <si>
    <t>Protecció de la salubritat pública</t>
  </si>
  <si>
    <t>Seguretat i ordre públic</t>
  </si>
  <si>
    <t>Gestió del deute i de la tresoreria</t>
  </si>
  <si>
    <t>Política econòmica i fiscal</t>
  </si>
  <si>
    <t>Gestió del coneixement</t>
  </si>
  <si>
    <t>Societat de la informació</t>
  </si>
  <si>
    <t>Informació i promoció turística</t>
  </si>
  <si>
    <t>INGRESSOS</t>
  </si>
  <si>
    <t>Transferències corrents</t>
  </si>
  <si>
    <t>DESPESES</t>
  </si>
  <si>
    <t>Total</t>
  </si>
  <si>
    <t>Administració General</t>
  </si>
  <si>
    <t>Ajuntament de València</t>
  </si>
  <si>
    <t>Fundació Esportiva Municipal</t>
  </si>
  <si>
    <t>Junta Central Fallera</t>
  </si>
  <si>
    <t>AUMSA</t>
  </si>
  <si>
    <t>Total Consolidat I</t>
  </si>
  <si>
    <t>Total Consolidat II</t>
  </si>
  <si>
    <t>Clavegueram</t>
  </si>
  <si>
    <t>Habitatge</t>
  </si>
  <si>
    <t>Enllumenat públic</t>
  </si>
  <si>
    <t>Interessos de demora</t>
  </si>
  <si>
    <t>Administració Autonòmica</t>
  </si>
  <si>
    <t>Administració Central</t>
  </si>
  <si>
    <t>Resta d'organismes</t>
  </si>
  <si>
    <t>Vies públiques</t>
  </si>
  <si>
    <t>Deute públic</t>
  </si>
  <si>
    <t>Parcs i jardins</t>
  </si>
  <si>
    <t>Pensions</t>
  </si>
  <si>
    <t>Biblioteques i arxius</t>
  </si>
  <si>
    <t>Festes populars i festejos</t>
  </si>
  <si>
    <t>Promoció i foment de l'esport</t>
  </si>
  <si>
    <t>Comerç</t>
  </si>
  <si>
    <t>Òrgans de govern</t>
  </si>
  <si>
    <t>Participació ciutadana</t>
  </si>
  <si>
    <t>Gestió del sistema tributari</t>
  </si>
  <si>
    <t>Gestió del patrimoni</t>
  </si>
  <si>
    <t>Informació bàsica i estadística</t>
  </si>
  <si>
    <t>Compensació menor recaptació IAE</t>
  </si>
  <si>
    <t>Entitat de Sanejament</t>
  </si>
  <si>
    <t>Cicle integral de l'aigua</t>
  </si>
  <si>
    <t>Ordenació del trànsit i estacionament</t>
  </si>
  <si>
    <t>Esports</t>
  </si>
  <si>
    <t>Palau de Congressos</t>
  </si>
  <si>
    <t>Nota: Dades en euros.</t>
  </si>
  <si>
    <t>Sanitat</t>
  </si>
  <si>
    <t>Sanejament</t>
  </si>
  <si>
    <t>Ocupació</t>
  </si>
  <si>
    <t>Benestar Social</t>
  </si>
  <si>
    <t>Cultura i Educació</t>
  </si>
  <si>
    <t>Diputació Provincial</t>
  </si>
  <si>
    <t>Empreses i altres agents</t>
  </si>
  <si>
    <t>Total Tranferències corrents</t>
  </si>
  <si>
    <t>Subvenció Transport Públic</t>
  </si>
  <si>
    <t>Fons de Cooperació Municipal</t>
  </si>
  <si>
    <t>Alimentació sostenible</t>
  </si>
  <si>
    <t>Instal·lacions esportives</t>
  </si>
  <si>
    <t>Promoció cultural</t>
  </si>
  <si>
    <t>Planificació i gestió urbana</t>
  </si>
  <si>
    <t>De l'Exterior</t>
  </si>
  <si>
    <t>Serveis centrals tècnics</t>
  </si>
  <si>
    <t>Prevenció i extinció d'incendis</t>
  </si>
  <si>
    <t>Policia local</t>
  </si>
  <si>
    <t>Serveis socials</t>
  </si>
  <si>
    <t>Assistència social primària</t>
  </si>
  <si>
    <t>Transport de viatgers i viatgeres</t>
  </si>
  <si>
    <t>Promoció econòmica i empresarial</t>
  </si>
  <si>
    <t>Atenció a la ciutadania</t>
  </si>
  <si>
    <t>PRESSUPOST MUNICIPAL</t>
  </si>
  <si>
    <t>Universitat Popular</t>
  </si>
  <si>
    <t>1. Imposts directes</t>
  </si>
  <si>
    <t>2. Imposts indirectes</t>
  </si>
  <si>
    <t>3. Taxes, preus públics i altres ingressos</t>
  </si>
  <si>
    <t>4. Transferències corrents</t>
  </si>
  <si>
    <t>5. Ingressos patrimonials</t>
  </si>
  <si>
    <t>6. Alienació d'inversions reals</t>
  </si>
  <si>
    <t>7. Transferències de capital</t>
  </si>
  <si>
    <t xml:space="preserve">8. Actius financers   </t>
  </si>
  <si>
    <t>9. Passius financers</t>
  </si>
  <si>
    <t>1. Despeses de personal</t>
  </si>
  <si>
    <t xml:space="preserve">3. Despeses financeres </t>
  </si>
  <si>
    <t>5. Fons de contingència i altres imprevists</t>
  </si>
  <si>
    <t>6. Inversions reals</t>
  </si>
  <si>
    <t>8. Actius financers</t>
  </si>
  <si>
    <t>1. Despeses Personal</t>
  </si>
  <si>
    <t>2. Despeses Funcionament</t>
  </si>
  <si>
    <t>6.  Inversions reals</t>
  </si>
  <si>
    <t>3, 5, 8, 9. Int. Fons Contingència.  Operacions financeres</t>
  </si>
  <si>
    <t>2. Despeses en béns corrents i servicis</t>
  </si>
  <si>
    <t>EMT, SA.</t>
  </si>
  <si>
    <t>OAM Consell Agrari Municipal</t>
  </si>
  <si>
    <t>Deduccions per altres conceptes</t>
  </si>
  <si>
    <t>Mercats</t>
  </si>
  <si>
    <t>Fons complementari finançament liq. exerc.ant.</t>
  </si>
  <si>
    <t>Compensació menor recaptació IAE exerc.ant.</t>
  </si>
  <si>
    <t>Compensació per beneficis fiscals</t>
  </si>
  <si>
    <t>Font: Servici Econòmic Pressupostari. Ajuntament de València.</t>
  </si>
  <si>
    <t>Compensació Beneficis Fiscals</t>
  </si>
  <si>
    <t>Fons complementari de finançament</t>
  </si>
  <si>
    <t>Altres transferències de l'Estat</t>
  </si>
  <si>
    <t>Acció cultural, patrimoni i recursos culturals</t>
  </si>
  <si>
    <t>Falles</t>
  </si>
  <si>
    <t>Hisenda i pressupostos</t>
  </si>
  <si>
    <t>Ocupament i formació</t>
  </si>
  <si>
    <t>Recursos humans</t>
  </si>
  <si>
    <t>Patrimoni</t>
  </si>
  <si>
    <t>Comerç i mercats</t>
  </si>
  <si>
    <t>Mobilitat</t>
  </si>
  <si>
    <t>Gestió obres i manteniment d'infraestructura</t>
  </si>
  <si>
    <t>Agricultura</t>
  </si>
  <si>
    <t>Platges</t>
  </si>
  <si>
    <t>Devesa-Albufera</t>
  </si>
  <si>
    <t>Neteja i recollida residus</t>
  </si>
  <si>
    <t>Cementeris i serveis funeraris</t>
  </si>
  <si>
    <t>Família, joventut i infància</t>
  </si>
  <si>
    <t>Festes i tradicions</t>
  </si>
  <si>
    <t>Sanitat i consum</t>
  </si>
  <si>
    <t>Majors</t>
  </si>
  <si>
    <t>Igualtat</t>
  </si>
  <si>
    <t>Prevenció i extinció incendis</t>
  </si>
  <si>
    <t>Proveïment domiciliari d'aigua potable</t>
  </si>
  <si>
    <t>Recollida, eliminació i tractament de resídus</t>
  </si>
  <si>
    <t>Protecció i millora del medi ambient</t>
  </si>
  <si>
    <t>Foment de l'ocupació</t>
  </si>
  <si>
    <t>Serveis complementaris d'educació</t>
  </si>
  <si>
    <t>Instal·lacions d'ocupació del temps lliure</t>
  </si>
  <si>
    <t>Protecció persones consumidores i usuàries</t>
  </si>
  <si>
    <t>Comunicacions internes</t>
  </si>
  <si>
    <t>Deduccions per transferències internes</t>
  </si>
  <si>
    <t>Planejament, gestió, execució i disciplina urbanística</t>
  </si>
  <si>
    <t>Administració general d'agricultura, ramaderia i pesca</t>
  </si>
  <si>
    <t>Protecció i gestió del patrimoni historicoartístic</t>
  </si>
  <si>
    <t>Creació de centres docents d'ensenyament secundari</t>
  </si>
  <si>
    <t>Innovació, tecnologia, agenda digital i captació d'inversions</t>
  </si>
  <si>
    <t>Fons complementari de finançament Liq. Exerc. Ant.</t>
  </si>
  <si>
    <t>Compensació menor recaptació IAE Liq. Exerc. Ant.</t>
  </si>
  <si>
    <t>Creació de centres docents d'ensenyament preescolar i primari</t>
  </si>
  <si>
    <t>Funcionament centres docents de preescolar, primària i especial</t>
  </si>
  <si>
    <t>Administració general de cultura</t>
  </si>
  <si>
    <t>Imprevistos, situacions transitòries i contingències d'execució</t>
  </si>
  <si>
    <t>Infraestructures del transport</t>
  </si>
  <si>
    <t>Transparència, informació i defensa de la ciutadania</t>
  </si>
  <si>
    <t>Millora climàtica, acústica i eficiència energètica</t>
  </si>
  <si>
    <t>Pedanies</t>
  </si>
  <si>
    <t>Fundació Biodiversitat. renaturalització València 2022</t>
  </si>
  <si>
    <t>Pla Edificant - Centres d'educació infantil i primària</t>
  </si>
  <si>
    <t>Pla Edificant - Instituts d'educació secundària</t>
  </si>
  <si>
    <t>9. Passius Financers</t>
  </si>
  <si>
    <t>Next Generation EU - Pla de Recuperació, Transformació i Resiliència</t>
  </si>
  <si>
    <t>1. Imposts Directes</t>
  </si>
  <si>
    <t>2. Imposts Indirectes</t>
  </si>
  <si>
    <t>Cànon aprofitament servici públic aparcament</t>
  </si>
  <si>
    <t>Impost sobre la Renda de les Persones Físiques</t>
  </si>
  <si>
    <t>Impost de Béns Immobles de naturalesa rústica</t>
  </si>
  <si>
    <t>Impost de Béns Immobles de naturalesa urbana</t>
  </si>
  <si>
    <t>Impost de Béns Immobles de característiques especials</t>
  </si>
  <si>
    <t>Impost sobre Vehicles de Tracció Mecànica</t>
  </si>
  <si>
    <t>Impost sobre l'Increment de Valor dels Terrenys de Naturalesa Urbana</t>
  </si>
  <si>
    <t>Impost sobre Activitats Econòmiques</t>
  </si>
  <si>
    <t>Impost sobre el Valor Afegit</t>
  </si>
  <si>
    <t>Imposts especials</t>
  </si>
  <si>
    <t>Impost sobre hidrocarburs</t>
  </si>
  <si>
    <t>Impost sobre les labors del tabac</t>
  </si>
  <si>
    <t>Impost sobre l'alcohol i begudes derivades</t>
  </si>
  <si>
    <t>Impost sobre la cervesa</t>
  </si>
  <si>
    <t>Impost sobre productes intermedis</t>
  </si>
  <si>
    <t>Impost sobre construccions, instal·lacions i obres</t>
  </si>
  <si>
    <t>Interessos de dipòsits</t>
  </si>
  <si>
    <t>Rendes de finques urbanes</t>
  </si>
  <si>
    <t>Participació beneficis EMIVASA</t>
  </si>
  <si>
    <t>Cementeris i serveis fúnebres</t>
  </si>
  <si>
    <t>Entrada de vehicles</t>
  </si>
  <si>
    <t>Tarifa especial aigües inversions</t>
  </si>
  <si>
    <t>Tarifa aportació</t>
  </si>
  <si>
    <t>Llicències urbanístiques</t>
  </si>
  <si>
    <t>Retirada de vehicles (grua)</t>
  </si>
  <si>
    <t>Ordenança de regulació aparcaments (ORA)</t>
  </si>
  <si>
    <t>Menjador escoles infantils municipals</t>
  </si>
  <si>
    <t>Venda productes recollida selectiva</t>
  </si>
  <si>
    <t>Servici assistencial persones amb discapacitat física</t>
  </si>
  <si>
    <t>Ocupació de la via pública amb terrasses</t>
  </si>
  <si>
    <t>Compensació de Telefònica España SA</t>
  </si>
  <si>
    <t>Contribucions especials pel servei de bombers</t>
  </si>
  <si>
    <t>Recàrrecs de constrenyiment</t>
  </si>
  <si>
    <t>Participació 1,5% ingressos empresa municipal d'aigües</t>
  </si>
  <si>
    <t>Altres ingressos</t>
  </si>
  <si>
    <t>Subvenció transport col·lectiu urbà</t>
  </si>
  <si>
    <t>EMSHI. Gestió plantes potabilitzadores</t>
  </si>
  <si>
    <t>Conveni col·legis municipals</t>
  </si>
  <si>
    <t>Conveni serveis socials i altres programes</t>
  </si>
  <si>
    <t>Participació en els tributs de la Comunitat Autònoma</t>
  </si>
  <si>
    <t>ATMV. Conveni transport públic terrestre interurbà</t>
  </si>
  <si>
    <t>Diputació. Fons de cooperació municipal</t>
  </si>
  <si>
    <t>Alienació de solars i parcel·les</t>
  </si>
  <si>
    <t>Alienació inversions plantes i dipòsits</t>
  </si>
  <si>
    <t>%</t>
  </si>
  <si>
    <t>1. Pressupost Municipal Consolidat per capítols. 2025</t>
  </si>
  <si>
    <t>2. Desglossament dels ingressos del Pressupost Municipal Ordinari. 2025</t>
  </si>
  <si>
    <t>3. Ingressos per transferències corrents del Pressupost Municipal Ordinari segons origen. 2025</t>
  </si>
  <si>
    <t>4. Distribució de la inversió i les transferències de capital del Pressupost Municipal Ordinari per delegacions. 2025</t>
  </si>
  <si>
    <t>5. Despeses per programes segons capítols del Pressupost Municipal Ordinari. 2025</t>
  </si>
  <si>
    <t>Palau de la Música, Congressos y Orquestra</t>
  </si>
  <si>
    <t xml:space="preserve">OAM Parcs, Jardins i Biodiversitat </t>
  </si>
  <si>
    <t>Caixers Automàtics</t>
  </si>
  <si>
    <t>Participació i acció veïnal</t>
  </si>
  <si>
    <t>CE Finançament Escoles Infantils</t>
  </si>
  <si>
    <t>Pla + Vivendes</t>
  </si>
  <si>
    <t>NG-CE Millora Eficiència Energètica</t>
  </si>
  <si>
    <t>Entitat de Sanejament - Inversions</t>
  </si>
  <si>
    <t>Multes per infraccions de l'Ordenança de circulació</t>
  </si>
  <si>
    <t>Altres multes i sancions</t>
  </si>
  <si>
    <t>Taxa arreplegada de fem</t>
  </si>
  <si>
    <t>Participació en Ingressos Bruts</t>
  </si>
  <si>
    <t>Mercaderies, escombraries,…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</si>
</sst>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General_)"/>
    <numFmt numFmtId="165" formatCode="_-* #,##0.00\ [$€]_-;\-* #,##0.00\ [$€]_-;_-* &quot;-&quot;??\ [$€]_-;_-@_-"/>
    <numFmt numFmtId="166" formatCode="0.0%"/>
    <numFmt numFmtId="167" formatCode="0.0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9F3C7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165" fontId="3" fillId="0" borderId="0" applyFont="0" applyFill="0" applyBorder="0" applyAlignment="0" applyProtection="0"/>
    <xf numFmtId="0" fontId="5" fillId="0" borderId="0"/>
    <xf numFmtId="0" fontId="14" fillId="0" borderId="0"/>
    <xf numFmtId="164" fontId="6" fillId="0" borderId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4" fontId="7" fillId="0" borderId="0" xfId="0" applyNumberFormat="1" applyFont="1"/>
    <xf numFmtId="0" fontId="11" fillId="2" borderId="0" xfId="0" applyFont="1" applyFill="1"/>
    <xf numFmtId="0" fontId="7" fillId="0" borderId="0" xfId="0" applyFont="1" applyFill="1"/>
    <xf numFmtId="0" fontId="12" fillId="0" borderId="0" xfId="0" applyFont="1"/>
    <xf numFmtId="0" fontId="7" fillId="0" borderId="0" xfId="0" applyFont="1" applyFill="1" applyAlignment="1">
      <alignment horizontal="left" indent="1"/>
    </xf>
    <xf numFmtId="4" fontId="7" fillId="0" borderId="0" xfId="0" applyNumberFormat="1" applyFont="1" applyFill="1"/>
    <xf numFmtId="0" fontId="7" fillId="3" borderId="0" xfId="0" applyFont="1" applyFill="1"/>
    <xf numFmtId="4" fontId="7" fillId="3" borderId="0" xfId="0" applyNumberFormat="1" applyFont="1" applyFill="1"/>
    <xf numFmtId="0" fontId="11" fillId="2" borderId="0" xfId="0" applyFont="1" applyFill="1" applyAlignment="1">
      <alignment horizontal="right"/>
    </xf>
    <xf numFmtId="0" fontId="7" fillId="3" borderId="0" xfId="0" applyFont="1" applyFill="1" applyAlignment="1">
      <alignment horizontal="left" indent="1"/>
    </xf>
    <xf numFmtId="4" fontId="12" fillId="0" borderId="0" xfId="0" applyNumberFormat="1" applyFont="1"/>
    <xf numFmtId="0" fontId="11" fillId="2" borderId="0" xfId="0" applyFont="1" applyFill="1" applyAlignment="1">
      <alignment horizontal="right" wrapText="1"/>
    </xf>
    <xf numFmtId="4" fontId="11" fillId="2" borderId="0" xfId="0" applyNumberFormat="1" applyFont="1" applyFill="1" applyAlignment="1">
      <alignment horizontal="right"/>
    </xf>
    <xf numFmtId="4" fontId="0" fillId="0" borderId="0" xfId="0" applyNumberFormat="1"/>
    <xf numFmtId="0" fontId="0" fillId="0" borderId="0" xfId="0" applyFill="1"/>
    <xf numFmtId="0" fontId="5" fillId="0" borderId="0" xfId="0" applyFont="1" applyFill="1"/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wrapText="1"/>
    </xf>
    <xf numFmtId="0" fontId="8" fillId="0" borderId="0" xfId="0" applyFont="1" applyFill="1"/>
    <xf numFmtId="0" fontId="13" fillId="0" borderId="0" xfId="0" applyFont="1"/>
    <xf numFmtId="4" fontId="8" fillId="0" borderId="0" xfId="0" applyNumberFormat="1" applyFont="1" applyFill="1"/>
    <xf numFmtId="4" fontId="8" fillId="3" borderId="0" xfId="0" applyNumberFormat="1" applyFont="1" applyFill="1"/>
    <xf numFmtId="0" fontId="8" fillId="0" borderId="0" xfId="0" applyFont="1" applyFill="1" applyAlignment="1"/>
    <xf numFmtId="4" fontId="8" fillId="0" borderId="0" xfId="0" applyNumberFormat="1" applyFont="1" applyFill="1" applyAlignment="1"/>
    <xf numFmtId="0" fontId="7" fillId="4" borderId="0" xfId="0" applyFont="1" applyFill="1"/>
    <xf numFmtId="4" fontId="7" fillId="0" borderId="0" xfId="4" applyNumberFormat="1" applyFont="1" applyFill="1" applyBorder="1" applyAlignment="1" applyProtection="1"/>
    <xf numFmtId="4" fontId="7" fillId="4" borderId="0" xfId="4" applyNumberFormat="1" applyFont="1" applyFill="1" applyBorder="1" applyAlignment="1" applyProtection="1"/>
    <xf numFmtId="4" fontId="7" fillId="0" borderId="0" xfId="4" applyNumberFormat="1" applyFont="1" applyFill="1" applyBorder="1" applyProtection="1"/>
    <xf numFmtId="4" fontId="7" fillId="3" borderId="0" xfId="4" applyNumberFormat="1" applyFont="1" applyFill="1" applyBorder="1" applyProtection="1"/>
    <xf numFmtId="4" fontId="7" fillId="4" borderId="0" xfId="4" applyNumberFormat="1" applyFont="1" applyFill="1" applyBorder="1" applyProtection="1"/>
    <xf numFmtId="0" fontId="8" fillId="0" borderId="0" xfId="0" applyFont="1" applyFill="1" applyAlignment="1">
      <alignment horizontal="left"/>
    </xf>
    <xf numFmtId="4" fontId="4" fillId="0" borderId="0" xfId="0" applyNumberFormat="1" applyFont="1"/>
    <xf numFmtId="4" fontId="5" fillId="0" borderId="0" xfId="0" applyNumberFormat="1" applyFont="1" applyFill="1"/>
    <xf numFmtId="0" fontId="11" fillId="2" borderId="0" xfId="0" applyFont="1" applyFill="1" applyAlignment="1">
      <alignment horizontal="center"/>
    </xf>
    <xf numFmtId="4" fontId="7" fillId="4" borderId="0" xfId="4" applyNumberFormat="1" applyFont="1" applyFill="1" applyBorder="1" applyAlignment="1" applyProtection="1">
      <alignment horizontal="right"/>
    </xf>
    <xf numFmtId="4" fontId="7" fillId="0" borderId="0" xfId="4" applyNumberFormat="1" applyFont="1" applyFill="1" applyBorder="1" applyAlignment="1" applyProtection="1">
      <alignment horizontal="right"/>
    </xf>
    <xf numFmtId="3" fontId="0" fillId="0" borderId="0" xfId="0" applyNumberFormat="1"/>
    <xf numFmtId="0" fontId="7" fillId="0" borderId="0" xfId="0" applyFont="1" applyFill="1" applyAlignment="1">
      <alignment horizontal="left" indent="2"/>
    </xf>
    <xf numFmtId="0" fontId="7" fillId="3" borderId="0" xfId="0" applyFont="1" applyFill="1" applyAlignment="1">
      <alignment horizontal="left" indent="2"/>
    </xf>
    <xf numFmtId="4" fontId="7" fillId="0" borderId="0" xfId="0" applyNumberFormat="1" applyFont="1" applyFill="1" applyAlignment="1"/>
    <xf numFmtId="0" fontId="8" fillId="3" borderId="0" xfId="0" applyFont="1" applyFill="1" applyAlignment="1">
      <alignment horizontal="left"/>
    </xf>
    <xf numFmtId="166" fontId="8" fillId="0" borderId="0" xfId="5" applyNumberFormat="1" applyFont="1" applyFill="1"/>
    <xf numFmtId="166" fontId="8" fillId="3" borderId="0" xfId="5" applyNumberFormat="1" applyFont="1" applyFill="1"/>
    <xf numFmtId="166" fontId="7" fillId="0" borderId="0" xfId="5" applyNumberFormat="1" applyFont="1" applyFill="1"/>
    <xf numFmtId="166" fontId="7" fillId="3" borderId="0" xfId="5" applyNumberFormat="1" applyFont="1" applyFill="1"/>
    <xf numFmtId="166" fontId="7" fillId="0" borderId="0" xfId="5" applyNumberFormat="1" applyFont="1" applyFill="1" applyAlignment="1"/>
    <xf numFmtId="166" fontId="8" fillId="0" borderId="0" xfId="5" applyNumberFormat="1" applyFont="1" applyFill="1" applyAlignment="1"/>
    <xf numFmtId="0" fontId="3" fillId="0" borderId="0" xfId="8" applyFont="1"/>
    <xf numFmtId="4" fontId="3" fillId="0" borderId="0" xfId="8" applyNumberFormat="1" applyFont="1"/>
    <xf numFmtId="4" fontId="3" fillId="0" borderId="0" xfId="8" applyNumberFormat="1" applyFont="1" applyFill="1"/>
    <xf numFmtId="4" fontId="8" fillId="0" borderId="0" xfId="4" applyNumberFormat="1" applyFont="1" applyFill="1" applyBorder="1" applyAlignment="1" applyProtection="1">
      <alignment horizontal="right"/>
    </xf>
    <xf numFmtId="4" fontId="8" fillId="0" borderId="0" xfId="4" applyNumberFormat="1" applyFont="1" applyFill="1" applyBorder="1" applyAlignment="1" applyProtection="1"/>
    <xf numFmtId="4" fontId="7" fillId="4" borderId="0" xfId="0" applyNumberFormat="1" applyFont="1" applyFill="1" applyAlignment="1"/>
    <xf numFmtId="4" fontId="8" fillId="0" borderId="0" xfId="4" applyNumberFormat="1" applyFont="1" applyFill="1" applyBorder="1" applyProtection="1"/>
    <xf numFmtId="0" fontId="8" fillId="3" borderId="0" xfId="0" applyFont="1" applyFill="1" applyAlignment="1"/>
    <xf numFmtId="167" fontId="0" fillId="0" borderId="0" xfId="0" applyNumberFormat="1"/>
  </cellXfs>
  <cellStyles count="13">
    <cellStyle name="Euro" xfId="1"/>
    <cellStyle name="Normal" xfId="0" builtinId="0"/>
    <cellStyle name="Normal 2" xfId="2"/>
    <cellStyle name="Normal 2 2" xfId="8"/>
    <cellStyle name="Normal 3" xfId="3"/>
    <cellStyle name="Normal 4" xfId="7"/>
    <cellStyle name="Normal 5" xfId="6"/>
    <cellStyle name="Normal_GRAL-ING" xfId="4"/>
    <cellStyle name="Porcentaje" xfId="5" builtinId="5"/>
    <cellStyle name="Porcentaje 2" xfId="9"/>
    <cellStyle name="style1595592910070" xfId="10"/>
    <cellStyle name="style1595592910101" xfId="12"/>
    <cellStyle name="style1595592910148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FB917"/>
      <rgbColor rgb="00F9F3C7"/>
      <rgbColor rgb="00000080"/>
      <rgbColor rgb="00808000"/>
      <rgbColor rgb="00800080"/>
      <rgbColor rgb="00008080"/>
      <rgbColor rgb="00C0C0C0"/>
      <rgbColor rgb="00808080"/>
      <rgbColor rgb="00403906"/>
      <rgbColor rgb="006B600B"/>
      <rgbColor rgb="008B7C0F"/>
      <rgbColor rgb="00B8A414"/>
      <rgbColor rgb="00D8C116"/>
      <rgbColor rgb="00F3E78D"/>
      <rgbColor rgb="00F9F3C7"/>
      <rgbColor rgb="00FFFFCC"/>
      <rgbColor rgb="00FFFFFF"/>
      <rgbColor rgb="00CC9900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1C20A"/>
      <color rgb="FFCC9900"/>
      <color rgb="FFCCC701"/>
      <color rgb="FFF9F3C7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47625</xdr:rowOff>
    </xdr:from>
    <xdr:to>
      <xdr:col>1</xdr:col>
      <xdr:colOff>4743450</xdr:colOff>
      <xdr:row>23</xdr:row>
      <xdr:rowOff>28575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9550"/>
          <a:ext cx="5019675" cy="354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05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Documents%20and%20Settings/U17526/Mis%20documentos/Cap5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1.6"/>
      <sheetName val="1.7"/>
      <sheetName val="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0 graf1C"/>
      <sheetName val="2.10 graf1V"/>
      <sheetName val="2.10 graf2C"/>
      <sheetName val="2.10 graf2V"/>
      <sheetName val="2.11"/>
      <sheetName val="2.12"/>
      <sheetName val="2.12 graf1C"/>
      <sheetName val="2.12 graf1V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6 map1C"/>
      <sheetName val="2.36 map1V"/>
      <sheetName val="3"/>
      <sheetName val="3.1"/>
      <sheetName val="3.1 graf1C"/>
      <sheetName val="3.1 graf1V"/>
      <sheetName val="3.2"/>
      <sheetName val="3.3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4 graf1C"/>
      <sheetName val="4.4 graf1V"/>
      <sheetName val="4.5"/>
      <sheetName val="4.5 graf1C"/>
      <sheetName val="4.5 graf1V"/>
      <sheetName val="4.6"/>
      <sheetName val="4.6 graf1C"/>
      <sheetName val="4.6 graf1V"/>
      <sheetName val="4.7"/>
      <sheetName val="4.8"/>
      <sheetName val="5"/>
      <sheetName val="5.1"/>
      <sheetName val="5.1 graf1C"/>
      <sheetName val="5.1 graf1V"/>
      <sheetName val="5.2"/>
      <sheetName val="5.3"/>
      <sheetName val="5.3 graf1C"/>
      <sheetName val="5.3 graf1V"/>
      <sheetName val="5.4"/>
      <sheetName val="5.4 graf1C"/>
      <sheetName val="5.4 graf1V"/>
    </sheetNames>
    <sheetDataSet>
      <sheetData sheetId="0"/>
      <sheetData sheetId="1"/>
      <sheetData sheetId="2"/>
      <sheetData sheetId="3">
        <row r="5">
          <cell r="D5" t="str">
            <v>MODEPRAN</v>
          </cell>
        </row>
        <row r="6">
          <cell r="D6" t="str">
            <v>Total</v>
          </cell>
          <cell r="E6" t="str">
            <v>Gossos</v>
          </cell>
          <cell r="F6" t="str">
            <v>Gats</v>
          </cell>
        </row>
        <row r="7">
          <cell r="D7" t="str">
            <v>MODEPRAN</v>
          </cell>
        </row>
        <row r="8">
          <cell r="D8" t="str">
            <v>Total</v>
          </cell>
          <cell r="E8" t="str">
            <v>Perros</v>
          </cell>
          <cell r="F8" t="str">
            <v>Gatos</v>
          </cell>
        </row>
        <row r="9">
          <cell r="C9" t="str">
            <v>Altas</v>
          </cell>
          <cell r="D9">
            <v>2784</v>
          </cell>
          <cell r="E9">
            <v>1270</v>
          </cell>
          <cell r="F9">
            <v>1506</v>
          </cell>
        </row>
        <row r="10">
          <cell r="C10" t="str">
            <v>Bajas</v>
          </cell>
          <cell r="D10">
            <v>2620</v>
          </cell>
          <cell r="E10">
            <v>1239</v>
          </cell>
          <cell r="F10">
            <v>1373</v>
          </cell>
        </row>
        <row r="11">
          <cell r="C11" t="str">
            <v>Adopciones</v>
          </cell>
          <cell r="D11">
            <v>698</v>
          </cell>
          <cell r="E11">
            <v>499</v>
          </cell>
          <cell r="F11">
            <v>198</v>
          </cell>
        </row>
        <row r="12">
          <cell r="C12" t="str">
            <v>Eutanasias</v>
          </cell>
          <cell r="D12">
            <v>72</v>
          </cell>
          <cell r="E12">
            <v>7</v>
          </cell>
          <cell r="F12">
            <v>64</v>
          </cell>
        </row>
        <row r="13">
          <cell r="C13" t="str">
            <v>Acogidas</v>
          </cell>
          <cell r="D13">
            <v>480</v>
          </cell>
          <cell r="E13">
            <v>366</v>
          </cell>
          <cell r="F13">
            <v>114</v>
          </cell>
        </row>
        <row r="14">
          <cell r="C14" t="str">
            <v>Devoluciones al propietario</v>
          </cell>
          <cell r="D14">
            <v>207</v>
          </cell>
          <cell r="E14">
            <v>183</v>
          </cell>
          <cell r="F14">
            <v>24</v>
          </cell>
        </row>
        <row r="15">
          <cell r="C15" t="str">
            <v>Devoluciones a la colonia/Liberación</v>
          </cell>
          <cell r="D15">
            <v>312</v>
          </cell>
          <cell r="E15">
            <v>0</v>
          </cell>
          <cell r="F15">
            <v>312</v>
          </cell>
        </row>
        <row r="16">
          <cell r="C16" t="str">
            <v>Traslados otras protectoras</v>
          </cell>
          <cell r="D16">
            <v>55</v>
          </cell>
          <cell r="E16">
            <v>33</v>
          </cell>
          <cell r="F16">
            <v>19</v>
          </cell>
        </row>
        <row r="17">
          <cell r="C17" t="str">
            <v>Refugio</v>
          </cell>
          <cell r="D17">
            <v>6</v>
          </cell>
          <cell r="E17">
            <v>6</v>
          </cell>
          <cell r="F17">
            <v>0</v>
          </cell>
        </row>
        <row r="18">
          <cell r="C18" t="str">
            <v>Defunción</v>
          </cell>
          <cell r="D18">
            <v>432</v>
          </cell>
          <cell r="E18">
            <v>70</v>
          </cell>
          <cell r="F18">
            <v>362</v>
          </cell>
        </row>
        <row r="19">
          <cell r="C19" t="str">
            <v>Cadáver</v>
          </cell>
          <cell r="D19">
            <v>234</v>
          </cell>
          <cell r="E19">
            <v>30</v>
          </cell>
          <cell r="F19">
            <v>201</v>
          </cell>
        </row>
        <row r="20">
          <cell r="C20" t="str">
            <v>Otras</v>
          </cell>
          <cell r="D20">
            <v>124</v>
          </cell>
          <cell r="E20">
            <v>45</v>
          </cell>
          <cell r="F20">
            <v>79</v>
          </cell>
        </row>
        <row r="21">
          <cell r="C21" t="str">
            <v>Personas agredidas</v>
          </cell>
          <cell r="D21">
            <v>171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2.16. Centres d'Especialitats i Centres Sanitaris Integrats. Personal. 2014</v>
          </cell>
        </row>
        <row r="3">
          <cell r="B3" t="str">
            <v>2.16. Centros de Especialidades y Centros Sanitarios Integrados. Personal. 2014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2.26. Centres d'atenció primària. Centres de Salut. Personal. 2014</v>
          </cell>
        </row>
        <row r="3">
          <cell r="B3" t="str">
            <v>2.26. Centros de atención primaria. Centros de Salud. Personal. 2014</v>
          </cell>
        </row>
        <row r="5">
          <cell r="E5" t="str">
            <v>Sanitari</v>
          </cell>
          <cell r="K5" t="str">
            <v>No Sanitari</v>
          </cell>
        </row>
        <row r="6">
          <cell r="D6" t="str">
            <v>Total Personal</v>
          </cell>
          <cell r="E6" t="str">
            <v>De Medicina General</v>
          </cell>
          <cell r="F6" t="str">
            <v>De Pediatria</v>
          </cell>
          <cell r="G6" t="str">
            <v>En Formació</v>
          </cell>
          <cell r="H6" t="str">
            <v>Diplomat</v>
          </cell>
          <cell r="I6" t="str">
            <v>Tècnic Especialista</v>
          </cell>
          <cell r="J6" t="str">
            <v>Auxiliar</v>
          </cell>
          <cell r="K6" t="str">
            <v>Tècnic Superior i Mitjà</v>
          </cell>
          <cell r="L6" t="str">
            <v>Altres</v>
          </cell>
        </row>
        <row r="7">
          <cell r="E7" t="str">
            <v>Sanitario</v>
          </cell>
          <cell r="K7" t="str">
            <v>No Sanitario</v>
          </cell>
        </row>
        <row r="8">
          <cell r="D8" t="str">
            <v>Total Personal</v>
          </cell>
          <cell r="E8" t="str">
            <v>De Medicina General</v>
          </cell>
          <cell r="F8" t="str">
            <v>De Pediatría</v>
          </cell>
          <cell r="G8" t="str">
            <v>En Formación</v>
          </cell>
          <cell r="H8" t="str">
            <v>Diplomado</v>
          </cell>
          <cell r="I8" t="str">
            <v>Técnico Especialista</v>
          </cell>
          <cell r="J8" t="str">
            <v>Auxiliar</v>
          </cell>
          <cell r="K8" t="str">
            <v>Universitario</v>
          </cell>
          <cell r="L8" t="str">
            <v>Formación Profesional</v>
          </cell>
        </row>
        <row r="9">
          <cell r="B9" t="str">
            <v>Total</v>
          </cell>
          <cell r="C9" t="str">
            <v>Total</v>
          </cell>
          <cell r="D9">
            <v>1573</v>
          </cell>
          <cell r="E9">
            <v>425</v>
          </cell>
          <cell r="F9">
            <v>111</v>
          </cell>
          <cell r="G9">
            <v>79</v>
          </cell>
          <cell r="H9">
            <v>503</v>
          </cell>
          <cell r="I9">
            <v>4</v>
          </cell>
          <cell r="J9">
            <v>116</v>
          </cell>
          <cell r="K9">
            <v>27</v>
          </cell>
          <cell r="L9">
            <v>214</v>
          </cell>
        </row>
        <row r="10">
          <cell r="B10" t="str">
            <v>Benimaclet</v>
          </cell>
          <cell r="C10" t="str">
            <v>Benimaclet</v>
          </cell>
          <cell r="D10">
            <v>72</v>
          </cell>
          <cell r="E10">
            <v>20</v>
          </cell>
          <cell r="F10">
            <v>6</v>
          </cell>
          <cell r="G10">
            <v>0</v>
          </cell>
          <cell r="H10">
            <v>26</v>
          </cell>
          <cell r="I10">
            <v>0</v>
          </cell>
          <cell r="J10">
            <v>5</v>
          </cell>
          <cell r="K10">
            <v>1</v>
          </cell>
          <cell r="L10">
            <v>10</v>
          </cell>
        </row>
        <row r="11">
          <cell r="B11" t="str">
            <v>Salvador Pau</v>
          </cell>
          <cell r="C11" t="str">
            <v>Salvador Pau</v>
          </cell>
          <cell r="D11">
            <v>53</v>
          </cell>
          <cell r="E11">
            <v>11</v>
          </cell>
          <cell r="F11">
            <v>3</v>
          </cell>
          <cell r="G11">
            <v>10</v>
          </cell>
          <cell r="H11">
            <v>15</v>
          </cell>
          <cell r="I11">
            <v>0</v>
          </cell>
          <cell r="J11">
            <v>3</v>
          </cell>
          <cell r="K11">
            <v>1</v>
          </cell>
          <cell r="L11">
            <v>7</v>
          </cell>
        </row>
        <row r="12">
          <cell r="B12" t="str">
            <v>Serreria II</v>
          </cell>
          <cell r="C12" t="str">
            <v>Serrería II</v>
          </cell>
          <cell r="D12">
            <v>78</v>
          </cell>
          <cell r="E12">
            <v>33</v>
          </cell>
          <cell r="F12">
            <v>4</v>
          </cell>
          <cell r="G12">
            <v>0</v>
          </cell>
          <cell r="H12">
            <v>23</v>
          </cell>
          <cell r="I12">
            <v>1</v>
          </cell>
          <cell r="J12">
            <v>2</v>
          </cell>
          <cell r="K12">
            <v>1</v>
          </cell>
          <cell r="L12">
            <v>8</v>
          </cell>
        </row>
        <row r="13">
          <cell r="B13" t="str">
            <v>Rep. Argentina</v>
          </cell>
          <cell r="C13" t="str">
            <v>Rep. Argentina</v>
          </cell>
          <cell r="D13">
            <v>43</v>
          </cell>
          <cell r="E13">
            <v>9</v>
          </cell>
          <cell r="F13">
            <v>4</v>
          </cell>
          <cell r="G13">
            <v>8</v>
          </cell>
          <cell r="H13">
            <v>10</v>
          </cell>
          <cell r="I13">
            <v>0</v>
          </cell>
          <cell r="J13">
            <v>4</v>
          </cell>
          <cell r="K13">
            <v>1</v>
          </cell>
          <cell r="L13">
            <v>5</v>
          </cell>
        </row>
        <row r="14">
          <cell r="B14" t="str">
            <v>Trafalgar</v>
          </cell>
          <cell r="C14" t="str">
            <v>Trafalgar</v>
          </cell>
          <cell r="D14">
            <v>47</v>
          </cell>
          <cell r="E14">
            <v>11</v>
          </cell>
          <cell r="F14">
            <v>4</v>
          </cell>
          <cell r="G14">
            <v>0</v>
          </cell>
          <cell r="H14">
            <v>15</v>
          </cell>
          <cell r="I14">
            <v>0</v>
          </cell>
          <cell r="J14">
            <v>4</v>
          </cell>
          <cell r="K14">
            <v>1</v>
          </cell>
          <cell r="L14">
            <v>9</v>
          </cell>
        </row>
        <row r="15">
          <cell r="B15" t="str">
            <v>Malva-rosa</v>
          </cell>
          <cell r="C15" t="str">
            <v>Malvarrosa</v>
          </cell>
          <cell r="D15">
            <v>37</v>
          </cell>
          <cell r="E15">
            <v>11</v>
          </cell>
          <cell r="F15">
            <v>3</v>
          </cell>
          <cell r="G15">
            <v>0</v>
          </cell>
          <cell r="H15">
            <v>11</v>
          </cell>
          <cell r="I15">
            <v>0</v>
          </cell>
          <cell r="J15">
            <v>3</v>
          </cell>
          <cell r="K15">
            <v>1</v>
          </cell>
          <cell r="L15">
            <v>6</v>
          </cell>
        </row>
        <row r="16">
          <cell r="B16" t="str">
            <v>Serreria I</v>
          </cell>
          <cell r="C16" t="str">
            <v>Serrería I</v>
          </cell>
          <cell r="D16">
            <v>55</v>
          </cell>
          <cell r="E16">
            <v>14</v>
          </cell>
          <cell r="F16">
            <v>4</v>
          </cell>
          <cell r="G16">
            <v>0</v>
          </cell>
          <cell r="H16">
            <v>22</v>
          </cell>
          <cell r="I16">
            <v>0</v>
          </cell>
          <cell r="J16">
            <v>3</v>
          </cell>
          <cell r="K16">
            <v>2</v>
          </cell>
          <cell r="L16">
            <v>8</v>
          </cell>
        </row>
        <row r="17">
          <cell r="B17" t="str">
            <v>Natzaret</v>
          </cell>
          <cell r="C17" t="str">
            <v>Nazaret</v>
          </cell>
          <cell r="D17">
            <v>37</v>
          </cell>
          <cell r="E17">
            <v>8</v>
          </cell>
          <cell r="F17">
            <v>2</v>
          </cell>
          <cell r="G17">
            <v>8</v>
          </cell>
          <cell r="H17">
            <v>10</v>
          </cell>
          <cell r="I17">
            <v>0</v>
          </cell>
          <cell r="J17">
            <v>3</v>
          </cell>
          <cell r="K17">
            <v>1</v>
          </cell>
          <cell r="L17">
            <v>3</v>
          </cell>
        </row>
        <row r="18">
          <cell r="B18" t="str">
            <v>Benimàmet</v>
          </cell>
          <cell r="C18" t="str">
            <v>Benimamet</v>
          </cell>
          <cell r="D18">
            <v>36</v>
          </cell>
          <cell r="E18">
            <v>11</v>
          </cell>
          <cell r="F18">
            <v>2</v>
          </cell>
          <cell r="G18">
            <v>0</v>
          </cell>
          <cell r="H18">
            <v>13</v>
          </cell>
          <cell r="I18">
            <v>0</v>
          </cell>
          <cell r="J18">
            <v>2</v>
          </cell>
          <cell r="K18">
            <v>1</v>
          </cell>
          <cell r="L18">
            <v>3</v>
          </cell>
        </row>
        <row r="19">
          <cell r="B19" t="str">
            <v>Campanar</v>
          </cell>
          <cell r="C19" t="str">
            <v>Campanar</v>
          </cell>
          <cell r="D19">
            <v>54</v>
          </cell>
          <cell r="E19">
            <v>14</v>
          </cell>
          <cell r="F19">
            <v>4</v>
          </cell>
          <cell r="G19">
            <v>0</v>
          </cell>
          <cell r="H19">
            <v>18</v>
          </cell>
          <cell r="I19">
            <v>0</v>
          </cell>
          <cell r="J19">
            <v>3</v>
          </cell>
          <cell r="K19">
            <v>2</v>
          </cell>
          <cell r="L19">
            <v>10</v>
          </cell>
        </row>
        <row r="20">
          <cell r="B20" t="str">
            <v>Economista Gay</v>
          </cell>
          <cell r="C20" t="str">
            <v>Economista Gay</v>
          </cell>
          <cell r="D20">
            <v>47</v>
          </cell>
          <cell r="E20">
            <v>12</v>
          </cell>
          <cell r="F20">
            <v>3</v>
          </cell>
          <cell r="G20">
            <v>8</v>
          </cell>
          <cell r="H20">
            <v>13</v>
          </cell>
          <cell r="I20">
            <v>0</v>
          </cell>
          <cell r="J20">
            <v>2</v>
          </cell>
          <cell r="K20">
            <v>0</v>
          </cell>
          <cell r="L20">
            <v>7</v>
          </cell>
        </row>
        <row r="21">
          <cell r="B21" t="str">
            <v>Trinitat</v>
          </cell>
          <cell r="C21" t="str">
            <v>Trinitat</v>
          </cell>
          <cell r="D21">
            <v>76</v>
          </cell>
          <cell r="E21">
            <v>25</v>
          </cell>
          <cell r="F21">
            <v>5</v>
          </cell>
          <cell r="G21">
            <v>5</v>
          </cell>
          <cell r="H21">
            <v>26</v>
          </cell>
          <cell r="I21">
            <v>0</v>
          </cell>
          <cell r="J21">
            <v>1</v>
          </cell>
          <cell r="K21">
            <v>1</v>
          </cell>
          <cell r="L21">
            <v>7</v>
          </cell>
        </row>
        <row r="22">
          <cell r="B22" t="str">
            <v>Azucena Benicalap</v>
          </cell>
          <cell r="C22" t="str">
            <v>Azucena Benicalap</v>
          </cell>
          <cell r="D22">
            <v>33</v>
          </cell>
          <cell r="E22">
            <v>10</v>
          </cell>
          <cell r="F22">
            <v>2</v>
          </cell>
          <cell r="G22">
            <v>0</v>
          </cell>
          <cell r="H22">
            <v>9</v>
          </cell>
          <cell r="I22">
            <v>0</v>
          </cell>
          <cell r="J22">
            <v>3</v>
          </cell>
          <cell r="K22">
            <v>0</v>
          </cell>
          <cell r="L22">
            <v>6</v>
          </cell>
        </row>
        <row r="23">
          <cell r="B23" t="str">
            <v>Miquel Servet</v>
          </cell>
          <cell r="C23" t="str">
            <v>Miguel Servet</v>
          </cell>
          <cell r="D23">
            <v>53</v>
          </cell>
          <cell r="E23">
            <v>14</v>
          </cell>
          <cell r="F23">
            <v>4</v>
          </cell>
          <cell r="G23">
            <v>0</v>
          </cell>
          <cell r="H23">
            <v>18</v>
          </cell>
          <cell r="I23">
            <v>0</v>
          </cell>
          <cell r="J23">
            <v>3</v>
          </cell>
          <cell r="K23">
            <v>2</v>
          </cell>
          <cell r="L23">
            <v>9</v>
          </cell>
        </row>
        <row r="24">
          <cell r="B24" t="str">
            <v>Salvador Allende</v>
          </cell>
          <cell r="C24" t="str">
            <v>Salvador Allende</v>
          </cell>
          <cell r="D24">
            <v>69</v>
          </cell>
          <cell r="E24">
            <v>15</v>
          </cell>
          <cell r="F24">
            <v>5</v>
          </cell>
          <cell r="G24">
            <v>12</v>
          </cell>
          <cell r="H24">
            <v>22</v>
          </cell>
          <cell r="I24">
            <v>0</v>
          </cell>
          <cell r="J24">
            <v>7</v>
          </cell>
          <cell r="K24">
            <v>1</v>
          </cell>
          <cell r="L24">
            <v>5</v>
          </cell>
        </row>
        <row r="25">
          <cell r="B25" t="str">
            <v>Joan XXIII</v>
          </cell>
          <cell r="C25" t="str">
            <v>Juan XXIII</v>
          </cell>
          <cell r="D25">
            <v>41</v>
          </cell>
          <cell r="E25">
            <v>12</v>
          </cell>
          <cell r="F25">
            <v>3</v>
          </cell>
          <cell r="G25">
            <v>0</v>
          </cell>
          <cell r="H25">
            <v>15</v>
          </cell>
          <cell r="I25">
            <v>0</v>
          </cell>
          <cell r="J25">
            <v>2</v>
          </cell>
          <cell r="K25">
            <v>1</v>
          </cell>
          <cell r="L25">
            <v>5</v>
          </cell>
        </row>
        <row r="26">
          <cell r="B26" t="str">
            <v>Nàpols i Sicília</v>
          </cell>
          <cell r="C26" t="str">
            <v>Nápoles y Sicilia</v>
          </cell>
          <cell r="D26">
            <v>35</v>
          </cell>
          <cell r="E26">
            <v>12</v>
          </cell>
          <cell r="F26">
            <v>3</v>
          </cell>
          <cell r="G26">
            <v>0</v>
          </cell>
          <cell r="H26">
            <v>11</v>
          </cell>
          <cell r="I26">
            <v>0</v>
          </cell>
          <cell r="J26">
            <v>2</v>
          </cell>
          <cell r="K26">
            <v>0</v>
          </cell>
          <cell r="L26">
            <v>5</v>
          </cell>
        </row>
        <row r="27">
          <cell r="B27" t="str">
            <v>Guillem de Castro</v>
          </cell>
          <cell r="C27" t="str">
            <v>Guillem de Castro</v>
          </cell>
          <cell r="D27">
            <v>62</v>
          </cell>
          <cell r="E27">
            <v>18</v>
          </cell>
          <cell r="F27">
            <v>5</v>
          </cell>
          <cell r="G27">
            <v>0</v>
          </cell>
          <cell r="H27">
            <v>21</v>
          </cell>
          <cell r="I27">
            <v>0</v>
          </cell>
          <cell r="J27">
            <v>4</v>
          </cell>
          <cell r="K27">
            <v>1</v>
          </cell>
          <cell r="L27">
            <v>11</v>
          </cell>
        </row>
        <row r="28">
          <cell r="B28" t="str">
            <v>Gil i Morte</v>
          </cell>
          <cell r="C28" t="str">
            <v>Gil y Morte</v>
          </cell>
          <cell r="D28">
            <v>44</v>
          </cell>
          <cell r="E28">
            <v>13</v>
          </cell>
          <cell r="F28">
            <v>3</v>
          </cell>
          <cell r="G28">
            <v>0</v>
          </cell>
          <cell r="H28">
            <v>15</v>
          </cell>
          <cell r="I28">
            <v>0</v>
          </cell>
          <cell r="J28">
            <v>3</v>
          </cell>
          <cell r="K28">
            <v>0</v>
          </cell>
          <cell r="L28">
            <v>7</v>
          </cell>
        </row>
        <row r="29">
          <cell r="B29" t="str">
            <v>Nou Moles</v>
          </cell>
          <cell r="C29" t="str">
            <v>Nou Moles</v>
          </cell>
          <cell r="D29">
            <v>92</v>
          </cell>
          <cell r="E29">
            <v>28</v>
          </cell>
          <cell r="F29">
            <v>6</v>
          </cell>
          <cell r="G29">
            <v>0</v>
          </cell>
          <cell r="H29">
            <v>25</v>
          </cell>
          <cell r="I29">
            <v>0</v>
          </cell>
          <cell r="J29">
            <v>12</v>
          </cell>
          <cell r="K29">
            <v>1</v>
          </cell>
          <cell r="L29">
            <v>14</v>
          </cell>
        </row>
        <row r="30">
          <cell r="B30" t="str">
            <v>Fontsanta</v>
          </cell>
          <cell r="C30" t="str">
            <v>Fuensanta</v>
          </cell>
          <cell r="D30">
            <v>34</v>
          </cell>
          <cell r="E30">
            <v>8</v>
          </cell>
          <cell r="F30">
            <v>2</v>
          </cell>
          <cell r="G30">
            <v>0</v>
          </cell>
          <cell r="H30">
            <v>11</v>
          </cell>
          <cell r="I30">
            <v>0</v>
          </cell>
          <cell r="J30">
            <v>3</v>
          </cell>
          <cell r="K30">
            <v>1</v>
          </cell>
          <cell r="L30">
            <v>6</v>
          </cell>
        </row>
        <row r="31">
          <cell r="B31" t="str">
            <v>Sant Isidre</v>
          </cell>
          <cell r="C31" t="str">
            <v>San Isidro</v>
          </cell>
          <cell r="D31">
            <v>43</v>
          </cell>
          <cell r="E31">
            <v>11</v>
          </cell>
          <cell r="F31">
            <v>3</v>
          </cell>
          <cell r="G31">
            <v>0</v>
          </cell>
          <cell r="H31">
            <v>15</v>
          </cell>
          <cell r="I31">
            <v>0</v>
          </cell>
          <cell r="J31">
            <v>5</v>
          </cell>
          <cell r="K31">
            <v>1</v>
          </cell>
          <cell r="L31">
            <v>6</v>
          </cell>
        </row>
        <row r="32">
          <cell r="B32" t="str">
            <v>Russafa</v>
          </cell>
          <cell r="C32" t="str">
            <v>Russafa</v>
          </cell>
          <cell r="D32">
            <v>52</v>
          </cell>
          <cell r="E32">
            <v>15</v>
          </cell>
          <cell r="F32">
            <v>4</v>
          </cell>
          <cell r="G32">
            <v>0</v>
          </cell>
          <cell r="H32">
            <v>17</v>
          </cell>
          <cell r="I32">
            <v>0</v>
          </cell>
          <cell r="J32">
            <v>3</v>
          </cell>
          <cell r="K32">
            <v>1</v>
          </cell>
          <cell r="L32">
            <v>10</v>
          </cell>
        </row>
        <row r="33">
          <cell r="B33" t="str">
            <v>Pare Jofré</v>
          </cell>
          <cell r="C33" t="str">
            <v>Pare Jofré</v>
          </cell>
          <cell r="D33">
            <v>72</v>
          </cell>
          <cell r="E33">
            <v>18</v>
          </cell>
          <cell r="F33">
            <v>6</v>
          </cell>
          <cell r="G33">
            <v>0</v>
          </cell>
          <cell r="H33">
            <v>27</v>
          </cell>
          <cell r="I33">
            <v>0</v>
          </cell>
          <cell r="J33">
            <v>9</v>
          </cell>
          <cell r="K33">
            <v>1</v>
          </cell>
          <cell r="L33">
            <v>8</v>
          </cell>
        </row>
        <row r="34">
          <cell r="B34" t="str">
            <v>Plaça Segòvia</v>
          </cell>
          <cell r="C34" t="str">
            <v>Plaza Segovia</v>
          </cell>
          <cell r="D34">
            <v>60</v>
          </cell>
          <cell r="E34">
            <v>13</v>
          </cell>
          <cell r="F34">
            <v>5</v>
          </cell>
          <cell r="G34">
            <v>0</v>
          </cell>
          <cell r="H34">
            <v>23</v>
          </cell>
          <cell r="I34">
            <v>1</v>
          </cell>
          <cell r="J34">
            <v>6</v>
          </cell>
          <cell r="K34">
            <v>1</v>
          </cell>
          <cell r="L34">
            <v>8</v>
          </cell>
        </row>
        <row r="35">
          <cell r="B35" t="str">
            <v>Ing. J. Benlloch</v>
          </cell>
          <cell r="C35" t="str">
            <v>Ing. J. Benlloch</v>
          </cell>
          <cell r="D35">
            <v>71</v>
          </cell>
          <cell r="E35">
            <v>17</v>
          </cell>
          <cell r="F35">
            <v>4</v>
          </cell>
          <cell r="G35">
            <v>9</v>
          </cell>
          <cell r="H35">
            <v>20</v>
          </cell>
          <cell r="I35">
            <v>0</v>
          </cell>
          <cell r="J35">
            <v>6</v>
          </cell>
          <cell r="K35">
            <v>0</v>
          </cell>
          <cell r="L35">
            <v>11</v>
          </cell>
        </row>
        <row r="36">
          <cell r="B36" t="str">
            <v>Font Sant Lluís</v>
          </cell>
          <cell r="C36" t="str">
            <v>Font Sant Lluís</v>
          </cell>
          <cell r="D36">
            <v>107</v>
          </cell>
          <cell r="E36">
            <v>24</v>
          </cell>
          <cell r="F36">
            <v>7</v>
          </cell>
          <cell r="G36">
            <v>17</v>
          </cell>
          <cell r="H36">
            <v>30</v>
          </cell>
          <cell r="I36">
            <v>2</v>
          </cell>
          <cell r="J36">
            <v>6</v>
          </cell>
          <cell r="K36">
            <v>1</v>
          </cell>
          <cell r="L36">
            <v>10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B2" t="str">
            <v>2.34. Altres assistències. Personal. 2015</v>
          </cell>
        </row>
        <row r="3">
          <cell r="B3" t="str">
            <v>2.34. Otras asistencias. Personal. 2015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">
          <cell r="B2" t="str">
            <v>5.2. Inhumacions efectuades per grups d'edat i sexe. 2014</v>
          </cell>
        </row>
        <row r="3">
          <cell r="B3" t="str">
            <v>5.2. Inhumaciones efectuadas por grupos de edad y sexo. 2014</v>
          </cell>
        </row>
      </sheetData>
      <sheetData sheetId="83"/>
      <sheetData sheetId="84"/>
      <sheetData sheetId="85"/>
      <sheetData sheetId="86">
        <row r="2">
          <cell r="B2" t="str">
            <v>5.4. Inhumacions i incineracions efectuades per mesos. 2014</v>
          </cell>
        </row>
        <row r="3">
          <cell r="B3" t="str">
            <v>5.4. Inhumaciones e incineraciones efectuadas por meses. 2014</v>
          </cell>
        </row>
        <row r="5">
          <cell r="D5" t="str">
            <v>Total</v>
          </cell>
          <cell r="E5" t="str">
            <v>Gener</v>
          </cell>
          <cell r="F5" t="str">
            <v>Febrer</v>
          </cell>
          <cell r="G5" t="str">
            <v>Març</v>
          </cell>
          <cell r="H5" t="str">
            <v>Abril</v>
          </cell>
          <cell r="I5" t="str">
            <v>Maig</v>
          </cell>
          <cell r="J5" t="str">
            <v>Juny</v>
          </cell>
          <cell r="K5" t="str">
            <v>Juliol</v>
          </cell>
          <cell r="L5" t="str">
            <v>Agost</v>
          </cell>
          <cell r="M5" t="str">
            <v>Setembre</v>
          </cell>
          <cell r="N5" t="str">
            <v>Octubre</v>
          </cell>
        </row>
        <row r="6">
          <cell r="D6" t="str">
            <v>Total</v>
          </cell>
          <cell r="E6" t="str">
            <v>Enero</v>
          </cell>
          <cell r="F6" t="str">
            <v>Febrero</v>
          </cell>
          <cell r="G6" t="str">
            <v>Marzo</v>
          </cell>
          <cell r="H6" t="str">
            <v>Abril</v>
          </cell>
          <cell r="I6" t="str">
            <v>Mayo</v>
          </cell>
          <cell r="J6" t="str">
            <v>Junio</v>
          </cell>
          <cell r="K6" t="str">
            <v>Julio</v>
          </cell>
          <cell r="L6" t="str">
            <v>Agosto</v>
          </cell>
          <cell r="M6" t="str">
            <v>Septiembre</v>
          </cell>
          <cell r="N6" t="str">
            <v>Octubre</v>
          </cell>
        </row>
        <row r="7">
          <cell r="B7" t="str">
            <v>Inhumacions</v>
          </cell>
          <cell r="C7" t="str">
            <v>Inhumaciones</v>
          </cell>
          <cell r="D7">
            <v>3807</v>
          </cell>
          <cell r="E7">
            <v>432</v>
          </cell>
          <cell r="F7">
            <v>315</v>
          </cell>
          <cell r="G7">
            <v>368</v>
          </cell>
          <cell r="H7">
            <v>303</v>
          </cell>
          <cell r="I7">
            <v>295</v>
          </cell>
          <cell r="J7">
            <v>292</v>
          </cell>
          <cell r="K7">
            <v>291</v>
          </cell>
          <cell r="L7">
            <v>273</v>
          </cell>
          <cell r="M7">
            <v>279</v>
          </cell>
          <cell r="N7">
            <v>298</v>
          </cell>
        </row>
        <row r="8">
          <cell r="B8" t="str">
            <v>Incineracions</v>
          </cell>
          <cell r="C8" t="str">
            <v>Incineraciones</v>
          </cell>
          <cell r="D8">
            <v>4596</v>
          </cell>
          <cell r="E8">
            <v>465</v>
          </cell>
          <cell r="F8">
            <v>369</v>
          </cell>
          <cell r="G8">
            <v>414</v>
          </cell>
          <cell r="H8">
            <v>388</v>
          </cell>
          <cell r="I8">
            <v>382</v>
          </cell>
          <cell r="J8">
            <v>373</v>
          </cell>
          <cell r="K8">
            <v>371</v>
          </cell>
          <cell r="L8">
            <v>330</v>
          </cell>
          <cell r="M8">
            <v>349</v>
          </cell>
          <cell r="N8">
            <v>392</v>
          </cell>
        </row>
      </sheetData>
      <sheetData sheetId="87"/>
      <sheetData sheetId="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2"/>
      <sheetName val="2.1"/>
      <sheetName val="2.2"/>
      <sheetName val="2.3"/>
      <sheetName val="2.4"/>
      <sheetName val="2.5"/>
      <sheetName val="2.6"/>
      <sheetName val="2.6 graf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3"/>
      <sheetName val="3.1"/>
      <sheetName val="3.2"/>
      <sheetName val="3.3"/>
      <sheetName val="4"/>
      <sheetName val="4.1"/>
      <sheetName val="4.2"/>
      <sheetName val="4.3"/>
      <sheetName val="5"/>
      <sheetName val="5.1"/>
      <sheetName val="5.2"/>
      <sheetName val="6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7"/>
      <sheetName val="7.1"/>
      <sheetName val="7.2"/>
      <sheetName val="7.3"/>
      <sheetName val="7.4"/>
      <sheetName val="7.5"/>
      <sheetName val="7.6"/>
      <sheetName val="7.6 graf"/>
      <sheetName val="8"/>
      <sheetName val="8.1"/>
      <sheetName val="8.2"/>
      <sheetName val="8.3"/>
    </sheetNames>
    <sheetDataSet>
      <sheetData sheetId="0" refreshError="1"/>
      <sheetData sheetId="1">
        <row r="1">
          <cell r="A1" t="str">
            <v>1.1. Vacunacions efectuades segons tipus als centres sanitaris d'atenció primaria. 2003</v>
          </cell>
        </row>
        <row r="2">
          <cell r="A2" t="str">
            <v>1.1. Vacunaciones efectuadas según tipo en los centros sanitarios de atención primaria. 2003</v>
          </cell>
        </row>
        <row r="4">
          <cell r="B4" t="str">
            <v>DTPa</v>
          </cell>
          <cell r="C4" t="str">
            <v>VPO</v>
          </cell>
          <cell r="D4" t="str">
            <v>SPR</v>
          </cell>
          <cell r="E4" t="str">
            <v>VHB</v>
          </cell>
          <cell r="F4" t="str">
            <v>TD</v>
          </cell>
          <cell r="G4" t="str">
            <v>HIB</v>
          </cell>
          <cell r="H4" t="str">
            <v>MC</v>
          </cell>
          <cell r="I4" t="str">
            <v>PERSONES VACUNADES</v>
          </cell>
        </row>
        <row r="5">
          <cell r="A5" t="str">
            <v>C.S. Benimaclet</v>
          </cell>
          <cell r="B5">
            <v>1238</v>
          </cell>
          <cell r="C5">
            <v>1279</v>
          </cell>
          <cell r="D5">
            <v>620</v>
          </cell>
          <cell r="E5">
            <v>1449</v>
          </cell>
          <cell r="F5">
            <v>1055</v>
          </cell>
          <cell r="G5">
            <v>976</v>
          </cell>
          <cell r="H5">
            <v>2124</v>
          </cell>
          <cell r="I5">
            <v>2448</v>
          </cell>
        </row>
        <row r="6">
          <cell r="A6" t="str">
            <v xml:space="preserve">C.S. Salvador Pau </v>
          </cell>
          <cell r="B6">
            <v>724</v>
          </cell>
          <cell r="C6">
            <v>729</v>
          </cell>
          <cell r="D6">
            <v>359</v>
          </cell>
          <cell r="E6">
            <v>763</v>
          </cell>
          <cell r="F6">
            <v>607</v>
          </cell>
          <cell r="G6">
            <v>577</v>
          </cell>
          <cell r="H6">
            <v>1530</v>
          </cell>
          <cell r="I6">
            <v>1798</v>
          </cell>
        </row>
        <row r="7">
          <cell r="A7" t="str">
            <v xml:space="preserve">Cons. Xile </v>
          </cell>
          <cell r="B7">
            <v>553</v>
          </cell>
          <cell r="C7">
            <v>565</v>
          </cell>
          <cell r="D7">
            <v>265</v>
          </cell>
          <cell r="E7">
            <v>638</v>
          </cell>
          <cell r="F7">
            <v>289</v>
          </cell>
          <cell r="G7">
            <v>413</v>
          </cell>
          <cell r="H7">
            <v>1276</v>
          </cell>
          <cell r="I7">
            <v>1437</v>
          </cell>
        </row>
        <row r="8">
          <cell r="A8" t="str">
            <v>C.S. Serreria II</v>
          </cell>
          <cell r="B8">
            <v>699</v>
          </cell>
          <cell r="C8">
            <v>705</v>
          </cell>
          <cell r="D8">
            <v>364</v>
          </cell>
          <cell r="E8">
            <v>422</v>
          </cell>
          <cell r="F8">
            <v>354</v>
          </cell>
          <cell r="G8">
            <v>549</v>
          </cell>
          <cell r="H8">
            <v>1116</v>
          </cell>
          <cell r="I8">
            <v>1329</v>
          </cell>
        </row>
        <row r="9">
          <cell r="A9" t="str">
            <v xml:space="preserve">C.S. Rep. Argentina </v>
          </cell>
          <cell r="B9">
            <v>397</v>
          </cell>
          <cell r="C9">
            <v>392</v>
          </cell>
          <cell r="D9">
            <v>176</v>
          </cell>
          <cell r="E9">
            <v>433</v>
          </cell>
          <cell r="F9">
            <v>288</v>
          </cell>
          <cell r="G9">
            <v>299</v>
          </cell>
          <cell r="H9">
            <v>937</v>
          </cell>
          <cell r="I9">
            <v>1270</v>
          </cell>
        </row>
        <row r="10">
          <cell r="A10" t="str">
            <v xml:space="preserve">C.S. Serreria I </v>
          </cell>
          <cell r="B10">
            <v>1167</v>
          </cell>
          <cell r="C10">
            <v>1143</v>
          </cell>
          <cell r="D10">
            <v>514</v>
          </cell>
          <cell r="E10">
            <v>643</v>
          </cell>
          <cell r="F10">
            <v>688</v>
          </cell>
          <cell r="G10">
            <v>942</v>
          </cell>
          <cell r="H10">
            <v>1087</v>
          </cell>
          <cell r="I10">
            <v>1431</v>
          </cell>
        </row>
        <row r="11">
          <cell r="A11" t="str">
            <v>C.S. Nazaret</v>
          </cell>
          <cell r="B11">
            <v>319</v>
          </cell>
          <cell r="C11">
            <v>314</v>
          </cell>
          <cell r="D11">
            <v>170</v>
          </cell>
          <cell r="E11">
            <v>198</v>
          </cell>
          <cell r="F11">
            <v>257</v>
          </cell>
          <cell r="G11">
            <v>243</v>
          </cell>
          <cell r="H11">
            <v>433</v>
          </cell>
          <cell r="I11">
            <v>577</v>
          </cell>
        </row>
        <row r="12">
          <cell r="A12" t="str">
            <v>C.S. Benimàmet</v>
          </cell>
          <cell r="B12">
            <v>381</v>
          </cell>
          <cell r="C12">
            <v>382</v>
          </cell>
          <cell r="D12">
            <v>170</v>
          </cell>
          <cell r="E12">
            <v>195</v>
          </cell>
          <cell r="F12">
            <v>59</v>
          </cell>
          <cell r="G12">
            <v>305</v>
          </cell>
          <cell r="H12">
            <v>322</v>
          </cell>
          <cell r="I12">
            <v>389</v>
          </cell>
        </row>
        <row r="13">
          <cell r="A13" t="str">
            <v xml:space="preserve">Cons. Campanar </v>
          </cell>
          <cell r="B13">
            <v>776</v>
          </cell>
          <cell r="C13">
            <v>771</v>
          </cell>
          <cell r="D13">
            <v>339</v>
          </cell>
          <cell r="E13">
            <v>805</v>
          </cell>
          <cell r="F13">
            <v>596</v>
          </cell>
          <cell r="G13">
            <v>627</v>
          </cell>
          <cell r="H13">
            <v>1034</v>
          </cell>
          <cell r="I13">
            <v>1043</v>
          </cell>
        </row>
        <row r="14">
          <cell r="A14" t="str">
            <v xml:space="preserve">C.S. Economista Gay </v>
          </cell>
          <cell r="B14">
            <v>807</v>
          </cell>
          <cell r="C14">
            <v>823</v>
          </cell>
          <cell r="D14">
            <v>377</v>
          </cell>
          <cell r="E14">
            <v>924</v>
          </cell>
          <cell r="F14">
            <v>880</v>
          </cell>
          <cell r="G14">
            <v>655</v>
          </cell>
          <cell r="H14">
            <v>1274</v>
          </cell>
          <cell r="I14">
            <v>1254</v>
          </cell>
        </row>
        <row r="15">
          <cell r="A15" t="str">
            <v xml:space="preserve">C.S. Trinitat </v>
          </cell>
          <cell r="B15">
            <v>732</v>
          </cell>
          <cell r="C15">
            <v>733</v>
          </cell>
          <cell r="D15">
            <v>279</v>
          </cell>
          <cell r="E15">
            <v>517</v>
          </cell>
          <cell r="F15">
            <v>380</v>
          </cell>
          <cell r="G15">
            <v>606</v>
          </cell>
          <cell r="H15">
            <v>773</v>
          </cell>
          <cell r="I15">
            <v>905</v>
          </cell>
        </row>
        <row r="16">
          <cell r="A16" t="str">
            <v xml:space="preserve">Cons. Bilbao </v>
          </cell>
          <cell r="B16">
            <v>186</v>
          </cell>
          <cell r="C16">
            <v>191</v>
          </cell>
          <cell r="D16">
            <v>94</v>
          </cell>
          <cell r="E16">
            <v>138</v>
          </cell>
          <cell r="F16">
            <v>177</v>
          </cell>
          <cell r="G16">
            <v>147</v>
          </cell>
          <cell r="H16">
            <v>191</v>
          </cell>
          <cell r="I16">
            <v>292</v>
          </cell>
        </row>
        <row r="17">
          <cell r="A17" t="str">
            <v xml:space="preserve">C.S. Benicalap </v>
          </cell>
          <cell r="B17">
            <v>170</v>
          </cell>
          <cell r="C17">
            <v>173</v>
          </cell>
          <cell r="D17">
            <v>77</v>
          </cell>
          <cell r="E17">
            <v>146</v>
          </cell>
          <cell r="F17">
            <v>237</v>
          </cell>
          <cell r="G17">
            <v>135</v>
          </cell>
          <cell r="H17">
            <v>494</v>
          </cell>
          <cell r="I17">
            <v>601</v>
          </cell>
        </row>
        <row r="18">
          <cell r="A18" t="str">
            <v xml:space="preserve">C.S. Salvador Allende </v>
          </cell>
          <cell r="B18">
            <v>1237</v>
          </cell>
          <cell r="C18">
            <v>1266</v>
          </cell>
          <cell r="D18">
            <v>639</v>
          </cell>
          <cell r="E18">
            <v>870</v>
          </cell>
          <cell r="F18">
            <v>274</v>
          </cell>
          <cell r="G18">
            <v>950</v>
          </cell>
          <cell r="H18">
            <v>1471</v>
          </cell>
          <cell r="I18">
            <v>1495</v>
          </cell>
        </row>
        <row r="19">
          <cell r="A19" t="str">
            <v xml:space="preserve">Cons. Arquitecto Tolsà </v>
          </cell>
          <cell r="B19">
            <v>275</v>
          </cell>
          <cell r="C19">
            <v>300</v>
          </cell>
          <cell r="D19">
            <v>188</v>
          </cell>
          <cell r="E19">
            <v>222</v>
          </cell>
          <cell r="F19">
            <v>270</v>
          </cell>
          <cell r="G19">
            <v>196</v>
          </cell>
          <cell r="H19">
            <v>327</v>
          </cell>
          <cell r="I19">
            <v>371</v>
          </cell>
        </row>
        <row r="20">
          <cell r="A20" t="str">
            <v xml:space="preserve">C.S. Marco Merenciano </v>
          </cell>
          <cell r="B20">
            <v>938</v>
          </cell>
          <cell r="C20">
            <v>958</v>
          </cell>
          <cell r="D20">
            <v>403</v>
          </cell>
          <cell r="E20">
            <v>566</v>
          </cell>
          <cell r="F20">
            <v>471</v>
          </cell>
          <cell r="G20">
            <v>762</v>
          </cell>
          <cell r="H20">
            <v>976</v>
          </cell>
          <cell r="I20">
            <v>1019</v>
          </cell>
        </row>
        <row r="21">
          <cell r="A21" t="str">
            <v xml:space="preserve">Hospital General </v>
          </cell>
          <cell r="B21">
            <v>78</v>
          </cell>
          <cell r="C21">
            <v>78</v>
          </cell>
          <cell r="D21">
            <v>28</v>
          </cell>
          <cell r="E21">
            <v>39</v>
          </cell>
          <cell r="F21">
            <v>13</v>
          </cell>
          <cell r="G21">
            <v>68</v>
          </cell>
          <cell r="H21">
            <v>98</v>
          </cell>
          <cell r="I21">
            <v>99</v>
          </cell>
        </row>
        <row r="22">
          <cell r="A22" t="str">
            <v xml:space="preserve">Cons. Nàpols i Sicília </v>
          </cell>
          <cell r="B22">
            <v>603</v>
          </cell>
          <cell r="C22">
            <v>605</v>
          </cell>
          <cell r="D22">
            <v>229</v>
          </cell>
          <cell r="E22">
            <v>715</v>
          </cell>
          <cell r="F22">
            <v>650</v>
          </cell>
          <cell r="G22">
            <v>500</v>
          </cell>
          <cell r="H22">
            <v>839</v>
          </cell>
          <cell r="I22">
            <v>1063</v>
          </cell>
        </row>
        <row r="23">
          <cell r="A23" t="str">
            <v xml:space="preserve">Cons. Pere Bonfill </v>
          </cell>
          <cell r="B23">
            <v>949</v>
          </cell>
          <cell r="C23">
            <v>972</v>
          </cell>
          <cell r="D23">
            <v>411</v>
          </cell>
          <cell r="E23">
            <v>585</v>
          </cell>
          <cell r="F23">
            <v>554</v>
          </cell>
          <cell r="G23">
            <v>760</v>
          </cell>
          <cell r="H23">
            <v>906</v>
          </cell>
          <cell r="I23">
            <v>1012</v>
          </cell>
        </row>
        <row r="24">
          <cell r="A24" t="str">
            <v xml:space="preserve">Cons. Gil i Morte </v>
          </cell>
          <cell r="B24">
            <v>738</v>
          </cell>
          <cell r="C24">
            <v>726</v>
          </cell>
          <cell r="D24">
            <v>292</v>
          </cell>
          <cell r="E24">
            <v>893</v>
          </cell>
          <cell r="F24">
            <v>712</v>
          </cell>
          <cell r="G24">
            <v>566</v>
          </cell>
          <cell r="H24">
            <v>1460</v>
          </cell>
          <cell r="I24">
            <v>1626</v>
          </cell>
        </row>
        <row r="25">
          <cell r="A25" t="str">
            <v xml:space="preserve">C.S. Pintor Stolz </v>
          </cell>
          <cell r="B25">
            <v>1759</v>
          </cell>
          <cell r="C25">
            <v>1827</v>
          </cell>
          <cell r="D25">
            <v>774</v>
          </cell>
          <cell r="E25">
            <v>1389</v>
          </cell>
          <cell r="F25">
            <v>1254</v>
          </cell>
          <cell r="G25">
            <v>1429</v>
          </cell>
          <cell r="H25">
            <v>2196</v>
          </cell>
          <cell r="I25">
            <v>2126</v>
          </cell>
        </row>
        <row r="26">
          <cell r="A26" t="str">
            <v xml:space="preserve">C.S. Fontsanta </v>
          </cell>
          <cell r="B26">
            <v>538</v>
          </cell>
          <cell r="C26">
            <v>547</v>
          </cell>
          <cell r="D26">
            <v>228</v>
          </cell>
          <cell r="E26">
            <v>845</v>
          </cell>
          <cell r="F26">
            <v>474</v>
          </cell>
          <cell r="G26">
            <v>426</v>
          </cell>
          <cell r="H26">
            <v>587</v>
          </cell>
          <cell r="I26">
            <v>982</v>
          </cell>
        </row>
        <row r="27">
          <cell r="A27" t="str">
            <v xml:space="preserve">C.S. Russafa </v>
          </cell>
          <cell r="B27">
            <v>1009</v>
          </cell>
          <cell r="C27">
            <v>998</v>
          </cell>
          <cell r="D27">
            <v>433</v>
          </cell>
          <cell r="E27">
            <v>975</v>
          </cell>
          <cell r="F27">
            <v>871</v>
          </cell>
          <cell r="G27">
            <v>776</v>
          </cell>
          <cell r="H27">
            <v>2096</v>
          </cell>
          <cell r="I27">
            <v>2325</v>
          </cell>
        </row>
        <row r="28">
          <cell r="A28" t="str">
            <v>C.S. Pare Jofré</v>
          </cell>
          <cell r="B28">
            <v>1755</v>
          </cell>
          <cell r="C28">
            <v>1913</v>
          </cell>
          <cell r="D28">
            <v>635</v>
          </cell>
          <cell r="E28">
            <v>1448</v>
          </cell>
          <cell r="F28">
            <v>877</v>
          </cell>
          <cell r="G28">
            <v>1398</v>
          </cell>
          <cell r="H28">
            <v>1773</v>
          </cell>
          <cell r="I28">
            <v>2039</v>
          </cell>
        </row>
        <row r="29">
          <cell r="A29" t="str">
            <v xml:space="preserve">Cons. Vicente Clavel </v>
          </cell>
          <cell r="B29">
            <v>1147</v>
          </cell>
          <cell r="C29">
            <v>1150</v>
          </cell>
          <cell r="D29">
            <v>578</v>
          </cell>
          <cell r="E29">
            <v>1421</v>
          </cell>
          <cell r="F29">
            <v>914</v>
          </cell>
          <cell r="G29">
            <v>863</v>
          </cell>
          <cell r="H29">
            <v>1217</v>
          </cell>
          <cell r="I29">
            <v>1782</v>
          </cell>
        </row>
        <row r="30">
          <cell r="A30" t="str">
            <v>C.S. Plaça Segòvia</v>
          </cell>
          <cell r="B30">
            <v>1598</v>
          </cell>
          <cell r="C30">
            <v>1616</v>
          </cell>
          <cell r="D30">
            <v>740</v>
          </cell>
          <cell r="E30">
            <v>1363</v>
          </cell>
          <cell r="F30">
            <v>909</v>
          </cell>
          <cell r="G30">
            <v>1277</v>
          </cell>
          <cell r="H30">
            <v>1526</v>
          </cell>
          <cell r="I30">
            <v>1545</v>
          </cell>
        </row>
        <row r="31">
          <cell r="A31" t="str">
            <v xml:space="preserve">C.S. Enginyer J. Benlloch </v>
          </cell>
          <cell r="B31">
            <v>1729</v>
          </cell>
          <cell r="C31">
            <v>1746</v>
          </cell>
          <cell r="D31">
            <v>746</v>
          </cell>
          <cell r="E31">
            <v>1274</v>
          </cell>
          <cell r="F31">
            <v>731</v>
          </cell>
          <cell r="G31">
            <v>1397</v>
          </cell>
          <cell r="H31">
            <v>1369</v>
          </cell>
          <cell r="I31">
            <v>1567</v>
          </cell>
        </row>
        <row r="32">
          <cell r="A32" t="str">
            <v>C.S. Fonteta S. LLuís</v>
          </cell>
          <cell r="B32">
            <v>1311</v>
          </cell>
          <cell r="C32">
            <v>1374</v>
          </cell>
          <cell r="D32">
            <v>685</v>
          </cell>
          <cell r="E32">
            <v>1514</v>
          </cell>
          <cell r="F32">
            <v>1501</v>
          </cell>
          <cell r="G32">
            <v>1024</v>
          </cell>
          <cell r="H32">
            <v>1902</v>
          </cell>
          <cell r="I32">
            <v>2286</v>
          </cell>
        </row>
        <row r="33">
          <cell r="A33" t="str">
            <v xml:space="preserve">Cons. LLuís Oliag </v>
          </cell>
          <cell r="B33">
            <v>553</v>
          </cell>
          <cell r="C33">
            <v>557</v>
          </cell>
          <cell r="D33">
            <v>247</v>
          </cell>
          <cell r="E33">
            <v>420</v>
          </cell>
          <cell r="F33">
            <v>688</v>
          </cell>
          <cell r="G33">
            <v>454</v>
          </cell>
          <cell r="H33">
            <v>939</v>
          </cell>
          <cell r="I33">
            <v>1078</v>
          </cell>
        </row>
        <row r="34">
          <cell r="A34" t="str">
            <v xml:space="preserve">C.S. San Marcel.lí </v>
          </cell>
          <cell r="B34">
            <v>864</v>
          </cell>
          <cell r="C34">
            <v>892</v>
          </cell>
          <cell r="D34">
            <v>392</v>
          </cell>
          <cell r="E34">
            <v>859</v>
          </cell>
          <cell r="F34">
            <v>850</v>
          </cell>
          <cell r="G34">
            <v>689</v>
          </cell>
          <cell r="H34">
            <v>826</v>
          </cell>
          <cell r="I34">
            <v>1075</v>
          </cell>
        </row>
        <row r="35">
          <cell r="A35" t="str">
            <v>C.S. Castellar-Oliveral</v>
          </cell>
          <cell r="B35">
            <v>314</v>
          </cell>
          <cell r="C35">
            <v>314</v>
          </cell>
          <cell r="D35">
            <v>126</v>
          </cell>
          <cell r="E35">
            <v>465</v>
          </cell>
          <cell r="F35">
            <v>402</v>
          </cell>
          <cell r="G35">
            <v>255</v>
          </cell>
          <cell r="H35">
            <v>313</v>
          </cell>
          <cell r="I35">
            <v>437</v>
          </cell>
        </row>
        <row r="36">
          <cell r="A36" t="str">
            <v>Cons. Carretera Artes</v>
          </cell>
          <cell r="B36">
            <v>369</v>
          </cell>
          <cell r="C36">
            <v>360</v>
          </cell>
          <cell r="D36">
            <v>208</v>
          </cell>
          <cell r="E36">
            <v>164</v>
          </cell>
          <cell r="F36">
            <v>333</v>
          </cell>
          <cell r="G36">
            <v>274</v>
          </cell>
          <cell r="H36">
            <v>503</v>
          </cell>
          <cell r="I36">
            <v>510</v>
          </cell>
        </row>
        <row r="37">
          <cell r="A37" t="str">
            <v>Total</v>
          </cell>
          <cell r="B37">
            <v>25913</v>
          </cell>
          <cell r="C37">
            <v>26399</v>
          </cell>
          <cell r="D37">
            <v>11786</v>
          </cell>
          <cell r="E37">
            <v>23298</v>
          </cell>
          <cell r="F37">
            <v>18615</v>
          </cell>
          <cell r="G37">
            <v>20538</v>
          </cell>
          <cell r="H37">
            <v>33915</v>
          </cell>
          <cell r="I37">
            <v>39211</v>
          </cell>
        </row>
        <row r="38">
          <cell r="A38" t="str">
            <v>Font:  Direcció General de Salut Pública. Conselleria de Sanitat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2.21. Centres d'atenció primària. Consultoris i centres amb el model tradicional. Indicadors de Medicina General i Pediatria.  2003</v>
          </cell>
        </row>
        <row r="2">
          <cell r="A2" t="str">
            <v>2.21. Centros de atención primaria. Consultorios y centros con el modelo tradicional. Indicadores de Medicina General y Pediatría.  2003</v>
          </cell>
        </row>
        <row r="4">
          <cell r="B4" t="str">
            <v>Medicina General</v>
          </cell>
          <cell r="F4" t="str">
            <v>Pediatria</v>
          </cell>
        </row>
        <row r="5">
          <cell r="B5" t="str">
            <v>Pressió Assistencial</v>
          </cell>
          <cell r="C5" t="str">
            <v>Nombre de Consultes</v>
          </cell>
          <cell r="D5" t="str">
            <v>Primeres Consultes</v>
          </cell>
          <cell r="E5" t="str">
            <v>% resolució</v>
          </cell>
          <cell r="F5" t="str">
            <v>Pressió Assistencial</v>
          </cell>
          <cell r="G5" t="str">
            <v>Nombre de Consultes</v>
          </cell>
        </row>
        <row r="6">
          <cell r="A6" t="str">
            <v>Consultoris Complementaris i E.A.P.</v>
          </cell>
          <cell r="B6">
            <v>45.9</v>
          </cell>
          <cell r="C6">
            <v>55951</v>
          </cell>
          <cell r="D6">
            <v>26812</v>
          </cell>
          <cell r="E6">
            <v>93.2</v>
          </cell>
          <cell r="F6">
            <v>20.399999999999999</v>
          </cell>
          <cell r="G6">
            <v>9108</v>
          </cell>
        </row>
        <row r="7">
          <cell r="A7" t="str">
            <v>Xile</v>
          </cell>
          <cell r="B7">
            <v>36.200000000000003</v>
          </cell>
          <cell r="C7">
            <v>3727</v>
          </cell>
          <cell r="D7">
            <v>2342</v>
          </cell>
          <cell r="E7">
            <v>97.9</v>
          </cell>
          <cell r="F7">
            <v>20.3</v>
          </cell>
          <cell r="G7">
            <v>348</v>
          </cell>
        </row>
        <row r="8">
          <cell r="A8" t="str">
            <v>L'Alguer</v>
          </cell>
          <cell r="B8">
            <v>55.1</v>
          </cell>
          <cell r="C8">
            <v>3144</v>
          </cell>
          <cell r="D8">
            <v>1364</v>
          </cell>
          <cell r="E8">
            <v>91.5</v>
          </cell>
          <cell r="F8" t="str">
            <v>-</v>
          </cell>
          <cell r="G8" t="str">
            <v>-</v>
          </cell>
        </row>
        <row r="9">
          <cell r="A9" t="str">
            <v>Massarrojos</v>
          </cell>
          <cell r="B9">
            <v>75.599999999999994</v>
          </cell>
          <cell r="C9">
            <v>1538</v>
          </cell>
          <cell r="D9">
            <v>270</v>
          </cell>
          <cell r="E9">
            <v>92.1</v>
          </cell>
          <cell r="F9" t="str">
            <v>-</v>
          </cell>
          <cell r="G9" t="str">
            <v>-</v>
          </cell>
        </row>
        <row r="10">
          <cell r="A10" t="str">
            <v>Campanar</v>
          </cell>
          <cell r="B10">
            <v>45</v>
          </cell>
          <cell r="C10">
            <v>3783</v>
          </cell>
          <cell r="D10">
            <v>1811</v>
          </cell>
          <cell r="E10">
            <v>94.7</v>
          </cell>
          <cell r="F10">
            <v>20.399999999999999</v>
          </cell>
          <cell r="G10">
            <v>453</v>
          </cell>
        </row>
        <row r="11">
          <cell r="A11" t="str">
            <v>Tendetes</v>
          </cell>
          <cell r="B11">
            <v>41.2</v>
          </cell>
          <cell r="C11">
            <v>4726</v>
          </cell>
          <cell r="D11">
            <v>2298</v>
          </cell>
          <cell r="E11">
            <v>94.2</v>
          </cell>
          <cell r="F11">
            <v>17.899999999999999</v>
          </cell>
          <cell r="G11">
            <v>657</v>
          </cell>
        </row>
        <row r="12">
          <cell r="A12" t="str">
            <v>Bilbao</v>
          </cell>
          <cell r="B12">
            <v>45.7</v>
          </cell>
          <cell r="C12">
            <v>3653</v>
          </cell>
          <cell r="D12">
            <v>1799</v>
          </cell>
          <cell r="E12">
            <v>96.9</v>
          </cell>
          <cell r="F12">
            <v>28.9</v>
          </cell>
          <cell r="G12">
            <v>674</v>
          </cell>
        </row>
        <row r="13">
          <cell r="A13" t="str">
            <v>Pintor Matarana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>
            <v>37.4</v>
          </cell>
          <cell r="G13">
            <v>3609</v>
          </cell>
        </row>
        <row r="14">
          <cell r="A14" t="str">
            <v>Arquitecte Tolsa</v>
          </cell>
          <cell r="B14">
            <v>47.7</v>
          </cell>
          <cell r="C14">
            <v>3562</v>
          </cell>
          <cell r="D14">
            <v>1718</v>
          </cell>
          <cell r="E14">
            <v>93</v>
          </cell>
          <cell r="F14">
            <v>23</v>
          </cell>
          <cell r="G14">
            <v>430</v>
          </cell>
        </row>
        <row r="15">
          <cell r="A15" t="str">
            <v>Pere Bonfill</v>
          </cell>
          <cell r="B15">
            <v>43.3</v>
          </cell>
          <cell r="C15">
            <v>10868</v>
          </cell>
          <cell r="D15">
            <v>4764</v>
          </cell>
          <cell r="E15">
            <v>94.5</v>
          </cell>
          <cell r="F15">
            <v>21.6</v>
          </cell>
          <cell r="G15">
            <v>869</v>
          </cell>
        </row>
        <row r="16">
          <cell r="A16" t="str">
            <v>Gil i Morte</v>
          </cell>
          <cell r="B16">
            <v>49.5</v>
          </cell>
          <cell r="C16">
            <v>4328</v>
          </cell>
          <cell r="D16">
            <v>1476</v>
          </cell>
          <cell r="E16">
            <v>93.1</v>
          </cell>
          <cell r="F16">
            <v>17</v>
          </cell>
          <cell r="G16">
            <v>346</v>
          </cell>
        </row>
        <row r="17">
          <cell r="A17" t="str">
            <v>Vicente Clavel</v>
          </cell>
          <cell r="B17">
            <v>49</v>
          </cell>
          <cell r="C17">
            <v>9769</v>
          </cell>
          <cell r="D17">
            <v>5483</v>
          </cell>
          <cell r="E17">
            <v>96</v>
          </cell>
          <cell r="F17">
            <v>24.8</v>
          </cell>
          <cell r="G17">
            <v>1035</v>
          </cell>
        </row>
        <row r="18">
          <cell r="A18" t="str">
            <v>Ctra. De Artes</v>
          </cell>
          <cell r="B18">
            <v>51.6</v>
          </cell>
          <cell r="C18">
            <v>3893</v>
          </cell>
          <cell r="D18">
            <v>2089</v>
          </cell>
          <cell r="E18">
            <v>93.3</v>
          </cell>
          <cell r="F18">
            <v>14.5</v>
          </cell>
          <cell r="G18">
            <v>295</v>
          </cell>
        </row>
        <row r="19">
          <cell r="A19" t="str">
            <v>Pinedo</v>
          </cell>
          <cell r="B19">
            <v>45.9</v>
          </cell>
          <cell r="C19">
            <v>890</v>
          </cell>
          <cell r="D19">
            <v>194</v>
          </cell>
          <cell r="E19">
            <v>73.5</v>
          </cell>
          <cell r="F19">
            <v>20.5</v>
          </cell>
          <cell r="G19">
            <v>151</v>
          </cell>
        </row>
        <row r="20">
          <cell r="A20" t="str">
            <v>Forn d'Alcedo</v>
          </cell>
          <cell r="B20">
            <v>29.9</v>
          </cell>
          <cell r="C20">
            <v>593</v>
          </cell>
          <cell r="D20">
            <v>160</v>
          </cell>
          <cell r="E20">
            <v>87.4</v>
          </cell>
          <cell r="F20">
            <v>17.3</v>
          </cell>
          <cell r="G20">
            <v>103</v>
          </cell>
        </row>
        <row r="21">
          <cell r="A21" t="str">
            <v>El Palmar i El Perellonet</v>
          </cell>
          <cell r="B21">
            <v>42.8</v>
          </cell>
          <cell r="C21">
            <v>885</v>
          </cell>
          <cell r="D21">
            <v>471</v>
          </cell>
          <cell r="E21">
            <v>99.2</v>
          </cell>
          <cell r="F21">
            <v>10.199999999999999</v>
          </cell>
          <cell r="G21">
            <v>35</v>
          </cell>
        </row>
        <row r="22">
          <cell r="A22" t="str">
            <v>El Saler</v>
          </cell>
          <cell r="B22">
            <v>29.7</v>
          </cell>
          <cell r="C22">
            <v>592</v>
          </cell>
          <cell r="D22">
            <v>573</v>
          </cell>
          <cell r="E22">
            <v>100</v>
          </cell>
          <cell r="F22">
            <v>11.1</v>
          </cell>
          <cell r="G22">
            <v>103</v>
          </cell>
        </row>
        <row r="24">
          <cell r="A24" t="str">
            <v>Centres amb el Model Tradicional</v>
          </cell>
          <cell r="B24">
            <v>56.4</v>
          </cell>
          <cell r="C24">
            <v>85902</v>
          </cell>
          <cell r="D24">
            <v>35234</v>
          </cell>
          <cell r="E24">
            <v>94.4</v>
          </cell>
          <cell r="F24">
            <v>15.1</v>
          </cell>
          <cell r="G24">
            <v>7232</v>
          </cell>
        </row>
        <row r="25">
          <cell r="A25" t="str">
            <v>C.S. Benimaclet</v>
          </cell>
          <cell r="B25">
            <v>56.3</v>
          </cell>
          <cell r="C25">
            <v>2016</v>
          </cell>
          <cell r="D25">
            <v>1138</v>
          </cell>
          <cell r="E25">
            <v>97.4</v>
          </cell>
          <cell r="F25">
            <v>6.9</v>
          </cell>
          <cell r="G25">
            <v>116</v>
          </cell>
        </row>
        <row r="26">
          <cell r="A26" t="str">
            <v>Consultori Xile</v>
          </cell>
          <cell r="B26">
            <v>46.9</v>
          </cell>
          <cell r="C26">
            <v>1627</v>
          </cell>
          <cell r="D26">
            <v>670</v>
          </cell>
          <cell r="E26">
            <v>89.1</v>
          </cell>
          <cell r="F26">
            <v>8.5</v>
          </cell>
          <cell r="G26">
            <v>172</v>
          </cell>
        </row>
        <row r="27">
          <cell r="A27" t="str">
            <v>Consultori L'Alguer</v>
          </cell>
          <cell r="B27">
            <v>60.1</v>
          </cell>
          <cell r="C27">
            <v>3096</v>
          </cell>
          <cell r="D27">
            <v>1975</v>
          </cell>
          <cell r="E27">
            <v>96</v>
          </cell>
          <cell r="F27">
            <v>16.100000000000001</v>
          </cell>
          <cell r="G27">
            <v>548</v>
          </cell>
        </row>
        <row r="28">
          <cell r="A28" t="str">
            <v>C.S. Trafalgar</v>
          </cell>
          <cell r="B28">
            <v>48.2</v>
          </cell>
          <cell r="C28">
            <v>2719</v>
          </cell>
          <cell r="D28">
            <v>1391</v>
          </cell>
          <cell r="E28">
            <v>94.4</v>
          </cell>
          <cell r="F28">
            <v>24.8</v>
          </cell>
          <cell r="G28">
            <v>498</v>
          </cell>
        </row>
        <row r="29">
          <cell r="A29" t="str">
            <v>C.S. Malva·rosa</v>
          </cell>
          <cell r="B29">
            <v>31</v>
          </cell>
          <cell r="C29">
            <v>152</v>
          </cell>
          <cell r="D29">
            <v>75</v>
          </cell>
          <cell r="E29">
            <v>93.2</v>
          </cell>
          <cell r="F29" t="str">
            <v>-</v>
          </cell>
          <cell r="G29" t="str">
            <v>-</v>
          </cell>
        </row>
        <row r="30">
          <cell r="A30" t="str">
            <v>Consultori Vicent Brull</v>
          </cell>
          <cell r="B30">
            <v>79.7</v>
          </cell>
          <cell r="C30">
            <v>6396</v>
          </cell>
          <cell r="D30">
            <v>1972</v>
          </cell>
          <cell r="E30">
            <v>90</v>
          </cell>
          <cell r="F30">
            <v>16.600000000000001</v>
          </cell>
          <cell r="G30">
            <v>319</v>
          </cell>
        </row>
        <row r="31">
          <cell r="A31" t="str">
            <v>Consultori La Punta</v>
          </cell>
          <cell r="B31">
            <v>24.9</v>
          </cell>
          <cell r="C31">
            <v>425</v>
          </cell>
          <cell r="D31">
            <v>118</v>
          </cell>
          <cell r="E31">
            <v>91.5</v>
          </cell>
          <cell r="F31" t="str">
            <v>-</v>
          </cell>
          <cell r="G31" t="str">
            <v>-</v>
          </cell>
        </row>
        <row r="32">
          <cell r="A32" t="str">
            <v>C.S. Benimàmet</v>
          </cell>
          <cell r="B32">
            <v>51.5</v>
          </cell>
          <cell r="C32">
            <v>1668</v>
          </cell>
          <cell r="D32">
            <v>1041</v>
          </cell>
          <cell r="E32">
            <v>95.6</v>
          </cell>
          <cell r="F32" t="str">
            <v>-</v>
          </cell>
          <cell r="G32" t="str">
            <v>-</v>
          </cell>
        </row>
        <row r="33">
          <cell r="A33" t="str">
            <v>Consultori Campanar</v>
          </cell>
          <cell r="B33">
            <v>46.2</v>
          </cell>
          <cell r="C33">
            <v>5901</v>
          </cell>
          <cell r="D33">
            <v>2911</v>
          </cell>
          <cell r="E33">
            <v>94.3</v>
          </cell>
          <cell r="F33">
            <v>28.1</v>
          </cell>
          <cell r="G33">
            <v>622</v>
          </cell>
        </row>
        <row r="34">
          <cell r="A34" t="str">
            <v>C.S. Economista Gay</v>
          </cell>
          <cell r="B34">
            <v>69.3</v>
          </cell>
          <cell r="C34">
            <v>1401</v>
          </cell>
          <cell r="D34">
            <v>1319</v>
          </cell>
          <cell r="E34">
            <v>98</v>
          </cell>
          <cell r="F34" t="str">
            <v>-</v>
          </cell>
          <cell r="G34" t="str">
            <v>-</v>
          </cell>
        </row>
        <row r="35">
          <cell r="A35" t="str">
            <v>C.S. Trinitat</v>
          </cell>
          <cell r="B35">
            <v>27.9</v>
          </cell>
          <cell r="C35">
            <v>512</v>
          </cell>
          <cell r="D35">
            <v>190</v>
          </cell>
          <cell r="E35">
            <v>91.9</v>
          </cell>
          <cell r="F35">
            <v>9.1</v>
          </cell>
          <cell r="G35">
            <v>480</v>
          </cell>
        </row>
        <row r="36">
          <cell r="A36" t="str">
            <v>Consultori Pintor Matarana</v>
          </cell>
          <cell r="B36">
            <v>65.3</v>
          </cell>
          <cell r="C36">
            <v>2716</v>
          </cell>
          <cell r="D36">
            <v>1269</v>
          </cell>
          <cell r="E36">
            <v>90.1</v>
          </cell>
          <cell r="F36" t="str">
            <v>-</v>
          </cell>
          <cell r="G36" t="str">
            <v>-</v>
          </cell>
        </row>
        <row r="37">
          <cell r="A37" t="str">
            <v>C.S. Marco Merenciano</v>
          </cell>
          <cell r="B37">
            <v>59.3</v>
          </cell>
          <cell r="C37">
            <v>1237</v>
          </cell>
          <cell r="D37">
            <v>434</v>
          </cell>
          <cell r="E37">
            <v>89.6</v>
          </cell>
          <cell r="F37" t="str">
            <v>-</v>
          </cell>
          <cell r="G37" t="str">
            <v>-</v>
          </cell>
        </row>
        <row r="38">
          <cell r="A38" t="str">
            <v>Consultoris Borbotó i Benifaraig</v>
          </cell>
          <cell r="B38">
            <v>61.4</v>
          </cell>
          <cell r="C38">
            <v>1076</v>
          </cell>
          <cell r="D38">
            <v>527</v>
          </cell>
          <cell r="E38">
            <v>95.2</v>
          </cell>
          <cell r="F38" t="str">
            <v>-</v>
          </cell>
          <cell r="G38" t="str">
            <v>-</v>
          </cell>
        </row>
        <row r="39">
          <cell r="A39" t="str">
            <v>Consultoris Carpesa i Poble Nou</v>
          </cell>
          <cell r="B39">
            <v>117.9</v>
          </cell>
          <cell r="C39">
            <v>2639</v>
          </cell>
          <cell r="D39">
            <v>860</v>
          </cell>
          <cell r="E39">
            <v>95.4</v>
          </cell>
          <cell r="F39" t="str">
            <v>-</v>
          </cell>
          <cell r="G39" t="str">
            <v>-</v>
          </cell>
        </row>
        <row r="40">
          <cell r="A40" t="str">
            <v>Consultori Nàpols i Sicília</v>
          </cell>
          <cell r="B40">
            <v>48.4</v>
          </cell>
          <cell r="C40">
            <v>10715</v>
          </cell>
          <cell r="D40">
            <v>4011</v>
          </cell>
          <cell r="E40">
            <v>90.9</v>
          </cell>
          <cell r="F40">
            <v>12.4</v>
          </cell>
          <cell r="G40">
            <v>738</v>
          </cell>
        </row>
        <row r="41">
          <cell r="A41" t="str">
            <v>Consultori Pere Bonfill</v>
          </cell>
          <cell r="B41" t="str">
            <v>-</v>
          </cell>
          <cell r="C41" t="str">
            <v>-</v>
          </cell>
          <cell r="D41" t="str">
            <v>-</v>
          </cell>
          <cell r="E41" t="str">
            <v>-</v>
          </cell>
          <cell r="F41">
            <v>13.1</v>
          </cell>
          <cell r="G41">
            <v>280</v>
          </cell>
        </row>
        <row r="42">
          <cell r="A42" t="str">
            <v>Consultori Gil i Morte</v>
          </cell>
          <cell r="B42">
            <v>56.5</v>
          </cell>
          <cell r="C42">
            <v>7651</v>
          </cell>
          <cell r="D42">
            <v>1682</v>
          </cell>
          <cell r="E42">
            <v>97.2</v>
          </cell>
          <cell r="F42">
            <v>15.2</v>
          </cell>
          <cell r="G42">
            <v>309</v>
          </cell>
        </row>
        <row r="43">
          <cell r="A43" t="str">
            <v>C.S. Pintor Stolz</v>
          </cell>
          <cell r="B43">
            <v>56.7</v>
          </cell>
          <cell r="C43">
            <v>3871</v>
          </cell>
          <cell r="D43">
            <v>1405</v>
          </cell>
          <cell r="E43">
            <v>94.3</v>
          </cell>
          <cell r="F43">
            <v>13.2</v>
          </cell>
          <cell r="G43">
            <v>632</v>
          </cell>
        </row>
        <row r="44">
          <cell r="A44" t="str">
            <v>Consultori Gral. San Martín</v>
          </cell>
          <cell r="B44">
            <v>44.5</v>
          </cell>
          <cell r="C44">
            <v>2822</v>
          </cell>
          <cell r="D44">
            <v>1356</v>
          </cell>
          <cell r="E44">
            <v>96.1</v>
          </cell>
          <cell r="F44">
            <v>13.1</v>
          </cell>
          <cell r="G44">
            <v>839</v>
          </cell>
        </row>
        <row r="45">
          <cell r="A45" t="str">
            <v>Consultori Vicente Clavel</v>
          </cell>
          <cell r="B45">
            <v>49.4</v>
          </cell>
          <cell r="C45">
            <v>2087</v>
          </cell>
          <cell r="D45">
            <v>891</v>
          </cell>
          <cell r="E45">
            <v>99.7</v>
          </cell>
          <cell r="F45">
            <v>17.8</v>
          </cell>
          <cell r="G45">
            <v>751</v>
          </cell>
        </row>
        <row r="46">
          <cell r="A46" t="str">
            <v>C.S. Plaza de Segovia</v>
          </cell>
          <cell r="B46">
            <v>71.900000000000006</v>
          </cell>
          <cell r="C46">
            <v>2876</v>
          </cell>
          <cell r="D46">
            <v>1270</v>
          </cell>
          <cell r="E46">
            <v>99.3</v>
          </cell>
          <cell r="F46" t="str">
            <v>-</v>
          </cell>
          <cell r="G46" t="str">
            <v>-</v>
          </cell>
        </row>
        <row r="47">
          <cell r="A47" t="str">
            <v>C.S. I. Joaquín Benlloch</v>
          </cell>
          <cell r="B47">
            <v>72.3</v>
          </cell>
          <cell r="C47">
            <v>5911</v>
          </cell>
          <cell r="D47">
            <v>2489</v>
          </cell>
          <cell r="E47">
            <v>96</v>
          </cell>
          <cell r="F47" t="str">
            <v>-</v>
          </cell>
          <cell r="G47" t="str">
            <v>-</v>
          </cell>
        </row>
        <row r="48">
          <cell r="A48" t="str">
            <v>C.S. La Fonteta de Sant Lluís.</v>
          </cell>
          <cell r="B48" t="str">
            <v>-</v>
          </cell>
          <cell r="C48" t="str">
            <v>-</v>
          </cell>
          <cell r="D48" t="str">
            <v>-</v>
          </cell>
          <cell r="E48" t="str">
            <v>-</v>
          </cell>
          <cell r="F48">
            <v>17.8</v>
          </cell>
          <cell r="G48">
            <v>367</v>
          </cell>
        </row>
        <row r="49">
          <cell r="A49" t="str">
            <v>Consultori Lluís Oliag</v>
          </cell>
          <cell r="B49">
            <v>52</v>
          </cell>
          <cell r="C49">
            <v>16388</v>
          </cell>
          <cell r="D49">
            <v>6240</v>
          </cell>
          <cell r="E49">
            <v>96.5</v>
          </cell>
          <cell r="F49">
            <v>13.3</v>
          </cell>
          <cell r="G49">
            <v>561</v>
          </cell>
        </row>
        <row r="50">
          <cell r="A50" t="str">
            <v>Font:  Direcció General de Qualitat i Atenció al Pacient. Conselleria de Sanitat.</v>
          </cell>
        </row>
      </sheetData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33.7109375" customWidth="1"/>
  </cols>
  <sheetData>
    <row r="1" spans="1:1" ht="15.75" customHeight="1" x14ac:dyDescent="0.25">
      <c r="A1" s="4" t="s">
        <v>69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L36"/>
  <sheetViews>
    <sheetView zoomScaleNormal="100" workbookViewId="0"/>
  </sheetViews>
  <sheetFormatPr baseColWidth="10" defaultRowHeight="12.75" x14ac:dyDescent="0.2"/>
  <cols>
    <col min="1" max="1" width="36.140625" customWidth="1"/>
    <col min="2" max="10" width="14.7109375" customWidth="1"/>
    <col min="11" max="11" width="16.28515625" bestFit="1" customWidth="1"/>
    <col min="12" max="12" width="15.28515625" bestFit="1" customWidth="1"/>
  </cols>
  <sheetData>
    <row r="1" spans="1:11" ht="15.75" customHeight="1" x14ac:dyDescent="0.25">
      <c r="A1" s="4" t="s">
        <v>197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2.75" customHeight="1" x14ac:dyDescent="0.2">
      <c r="A2" s="3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42" customHeight="1" x14ac:dyDescent="0.2">
      <c r="A3" s="22" t="s">
        <v>8</v>
      </c>
      <c r="B3" s="17" t="s">
        <v>71</v>
      </c>
      <c r="C3" s="17" t="s">
        <v>72</v>
      </c>
      <c r="D3" s="17" t="s">
        <v>73</v>
      </c>
      <c r="E3" s="17" t="s">
        <v>74</v>
      </c>
      <c r="F3" s="17" t="s">
        <v>75</v>
      </c>
      <c r="G3" s="17" t="s">
        <v>76</v>
      </c>
      <c r="H3" s="17" t="s">
        <v>77</v>
      </c>
      <c r="I3" s="17" t="s">
        <v>78</v>
      </c>
      <c r="J3" s="17" t="s">
        <v>79</v>
      </c>
      <c r="K3" s="17" t="s">
        <v>11</v>
      </c>
    </row>
    <row r="4" spans="1:11" ht="15" customHeight="1" x14ac:dyDescent="0.2">
      <c r="A4" s="8" t="s">
        <v>13</v>
      </c>
      <c r="B4" s="31">
        <v>333299504.62</v>
      </c>
      <c r="C4" s="31">
        <v>50365905.789999999</v>
      </c>
      <c r="D4" s="31">
        <v>152732595.78</v>
      </c>
      <c r="E4" s="31">
        <v>558332155.49000001</v>
      </c>
      <c r="F4" s="31">
        <v>15106551</v>
      </c>
      <c r="G4" s="31">
        <v>35868619.770000003</v>
      </c>
      <c r="H4" s="31">
        <v>40881947.719999999</v>
      </c>
      <c r="I4" s="31">
        <v>300000</v>
      </c>
      <c r="J4" s="31">
        <v>24000000</v>
      </c>
      <c r="K4" s="31">
        <v>1210887280.1700001</v>
      </c>
    </row>
    <row r="5" spans="1:11" ht="15" customHeight="1" x14ac:dyDescent="0.2">
      <c r="A5" s="12" t="s">
        <v>16</v>
      </c>
      <c r="B5" s="40">
        <v>0</v>
      </c>
      <c r="C5" s="40">
        <v>0</v>
      </c>
      <c r="D5" s="32">
        <v>4737640</v>
      </c>
      <c r="E5" s="32">
        <v>1712600</v>
      </c>
      <c r="F5" s="32">
        <v>7315428</v>
      </c>
      <c r="G5" s="32">
        <v>0</v>
      </c>
      <c r="H5" s="32">
        <v>8000000</v>
      </c>
      <c r="I5" s="32">
        <v>0</v>
      </c>
      <c r="J5" s="32">
        <v>17000000</v>
      </c>
      <c r="K5" s="32">
        <v>38765668</v>
      </c>
    </row>
    <row r="6" spans="1:11" ht="15" customHeight="1" x14ac:dyDescent="0.2">
      <c r="A6" s="8" t="s">
        <v>90</v>
      </c>
      <c r="B6" s="41">
        <v>0</v>
      </c>
      <c r="C6" s="41">
        <v>0</v>
      </c>
      <c r="D6" s="31">
        <v>60694584.109999999</v>
      </c>
      <c r="E6" s="31">
        <v>91288744.299999997</v>
      </c>
      <c r="F6" s="31">
        <v>9080527.0500000007</v>
      </c>
      <c r="G6" s="31">
        <v>14900</v>
      </c>
      <c r="H6" s="31">
        <v>18000000</v>
      </c>
      <c r="I6" s="31">
        <v>943153.36</v>
      </c>
      <c r="J6" s="31">
        <v>18398298.890000001</v>
      </c>
      <c r="K6" s="31">
        <v>198420207.71000004</v>
      </c>
    </row>
    <row r="7" spans="1:11" ht="15" customHeight="1" x14ac:dyDescent="0.2">
      <c r="A7" s="30" t="s">
        <v>44</v>
      </c>
      <c r="B7" s="40">
        <v>0</v>
      </c>
      <c r="C7" s="40">
        <v>0</v>
      </c>
      <c r="D7" s="32">
        <v>5280000</v>
      </c>
      <c r="E7" s="32">
        <v>0</v>
      </c>
      <c r="F7" s="32">
        <v>114000</v>
      </c>
      <c r="G7" s="32">
        <v>0</v>
      </c>
      <c r="H7" s="32">
        <v>0</v>
      </c>
      <c r="I7" s="32">
        <v>0</v>
      </c>
      <c r="J7" s="32">
        <v>0</v>
      </c>
      <c r="K7" s="32">
        <v>5394000</v>
      </c>
    </row>
    <row r="8" spans="1:11" ht="15" customHeight="1" x14ac:dyDescent="0.2">
      <c r="A8" s="8" t="s">
        <v>70</v>
      </c>
      <c r="B8" s="41">
        <v>0</v>
      </c>
      <c r="C8" s="41">
        <v>0</v>
      </c>
      <c r="D8" s="31">
        <v>357701</v>
      </c>
      <c r="E8" s="31">
        <v>5567018.7400000002</v>
      </c>
      <c r="F8" s="31">
        <v>1</v>
      </c>
      <c r="G8" s="31">
        <v>0</v>
      </c>
      <c r="H8" s="31">
        <v>0</v>
      </c>
      <c r="I8" s="31">
        <v>20440</v>
      </c>
      <c r="J8" s="31">
        <v>0</v>
      </c>
      <c r="K8" s="31">
        <v>5945160.7400000002</v>
      </c>
    </row>
    <row r="9" spans="1:11" ht="15" customHeight="1" x14ac:dyDescent="0.2">
      <c r="A9" s="30" t="s">
        <v>14</v>
      </c>
      <c r="B9" s="40">
        <v>0</v>
      </c>
      <c r="C9" s="40">
        <v>0</v>
      </c>
      <c r="D9" s="32">
        <v>1855000</v>
      </c>
      <c r="E9" s="32">
        <v>16484034.939999999</v>
      </c>
      <c r="F9" s="32">
        <v>40000</v>
      </c>
      <c r="G9" s="32">
        <v>0</v>
      </c>
      <c r="H9" s="32">
        <v>0</v>
      </c>
      <c r="I9" s="32">
        <v>18180</v>
      </c>
      <c r="J9" s="32">
        <v>0</v>
      </c>
      <c r="K9" s="32">
        <v>18397214.939999998</v>
      </c>
    </row>
    <row r="10" spans="1:11" ht="15" customHeight="1" x14ac:dyDescent="0.2">
      <c r="A10" s="8" t="s">
        <v>203</v>
      </c>
      <c r="B10" s="41">
        <v>0</v>
      </c>
      <c r="C10" s="41">
        <v>0</v>
      </c>
      <c r="D10" s="31">
        <v>90000</v>
      </c>
      <c r="E10" s="31">
        <v>16415757.51</v>
      </c>
      <c r="F10" s="31">
        <v>1</v>
      </c>
      <c r="G10" s="31">
        <v>0</v>
      </c>
      <c r="H10" s="31">
        <v>1204869.71</v>
      </c>
      <c r="I10" s="31">
        <v>30000</v>
      </c>
      <c r="J10" s="31">
        <v>0</v>
      </c>
      <c r="K10" s="31">
        <v>17740628.219999999</v>
      </c>
    </row>
    <row r="11" spans="1:11" ht="15" customHeight="1" x14ac:dyDescent="0.2">
      <c r="A11" s="30" t="s">
        <v>15</v>
      </c>
      <c r="B11" s="40">
        <v>0</v>
      </c>
      <c r="C11" s="40">
        <v>0</v>
      </c>
      <c r="D11" s="32">
        <v>440000</v>
      </c>
      <c r="E11" s="32">
        <v>3280407.1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3720407.1</v>
      </c>
    </row>
    <row r="12" spans="1:11" ht="15" customHeight="1" x14ac:dyDescent="0.2">
      <c r="A12" s="8" t="s">
        <v>91</v>
      </c>
      <c r="B12" s="41">
        <v>0</v>
      </c>
      <c r="C12" s="41">
        <v>0</v>
      </c>
      <c r="D12" s="31">
        <v>3</v>
      </c>
      <c r="E12" s="31">
        <v>2301803.2400000002</v>
      </c>
      <c r="F12" s="31">
        <v>13002</v>
      </c>
      <c r="G12" s="31">
        <v>0</v>
      </c>
      <c r="H12" s="31">
        <v>400000</v>
      </c>
      <c r="I12" s="31">
        <v>3600</v>
      </c>
      <c r="J12" s="31">
        <v>0</v>
      </c>
      <c r="K12" s="31">
        <v>2718408.24</v>
      </c>
    </row>
    <row r="13" spans="1:11" ht="15" customHeight="1" x14ac:dyDescent="0.2">
      <c r="A13" s="30" t="s">
        <v>202</v>
      </c>
      <c r="B13" s="40">
        <v>0</v>
      </c>
      <c r="C13" s="40">
        <v>0</v>
      </c>
      <c r="D13" s="32">
        <v>3224008.17</v>
      </c>
      <c r="E13" s="32">
        <v>16193984.83</v>
      </c>
      <c r="F13" s="32">
        <v>1</v>
      </c>
      <c r="G13" s="32">
        <v>0</v>
      </c>
      <c r="H13" s="32">
        <v>217006</v>
      </c>
      <c r="I13" s="32">
        <v>30000</v>
      </c>
      <c r="J13" s="32">
        <v>0</v>
      </c>
      <c r="K13" s="32">
        <v>19665000</v>
      </c>
    </row>
    <row r="14" spans="1:11" ht="15" customHeight="1" x14ac:dyDescent="0.2">
      <c r="A14" s="24" t="s">
        <v>11</v>
      </c>
      <c r="B14" s="56">
        <v>333299504.62</v>
      </c>
      <c r="C14" s="56">
        <v>50365905.789999999</v>
      </c>
      <c r="D14" s="57">
        <v>229411532.05999997</v>
      </c>
      <c r="E14" s="57">
        <v>711576506.1500001</v>
      </c>
      <c r="F14" s="57">
        <v>31669511.050000001</v>
      </c>
      <c r="G14" s="57">
        <v>35883519.770000003</v>
      </c>
      <c r="H14" s="57">
        <v>68703823.429999992</v>
      </c>
      <c r="I14" s="57">
        <v>1345373.3599999999</v>
      </c>
      <c r="J14" s="57">
        <v>59398298.890000001</v>
      </c>
      <c r="K14" s="57">
        <v>1521653975.1200001</v>
      </c>
    </row>
    <row r="15" spans="1:11" s="1" customFormat="1" ht="15" customHeight="1" x14ac:dyDescent="0.2">
      <c r="A15" s="30" t="s">
        <v>129</v>
      </c>
      <c r="B15" s="58">
        <v>0</v>
      </c>
      <c r="C15" s="58">
        <v>0</v>
      </c>
      <c r="D15" s="58">
        <v>0</v>
      </c>
      <c r="E15" s="58">
        <v>153069350.66</v>
      </c>
      <c r="F15" s="58">
        <v>0</v>
      </c>
      <c r="G15" s="58">
        <v>0</v>
      </c>
      <c r="H15" s="58">
        <v>27821869.710000001</v>
      </c>
      <c r="I15" s="58">
        <v>0</v>
      </c>
      <c r="J15" s="58">
        <v>0</v>
      </c>
      <c r="K15" s="58">
        <v>180891220.37</v>
      </c>
    </row>
    <row r="16" spans="1:11" ht="15" customHeight="1" x14ac:dyDescent="0.2">
      <c r="A16" s="24" t="s">
        <v>17</v>
      </c>
      <c r="B16" s="57">
        <v>333299504.62</v>
      </c>
      <c r="C16" s="57">
        <v>50365905.789999999</v>
      </c>
      <c r="D16" s="57">
        <v>229411532.05999997</v>
      </c>
      <c r="E16" s="57">
        <v>558507155.49000013</v>
      </c>
      <c r="F16" s="57">
        <v>31669511.050000001</v>
      </c>
      <c r="G16" s="57">
        <v>35883519.770000003</v>
      </c>
      <c r="H16" s="57">
        <v>40881953.719999991</v>
      </c>
      <c r="I16" s="57">
        <v>1345373.3599999999</v>
      </c>
      <c r="J16" s="57">
        <v>59398298.890000001</v>
      </c>
      <c r="K16" s="57">
        <v>1340762754.75</v>
      </c>
    </row>
    <row r="17" spans="1:12" s="1" customFormat="1" ht="15" customHeight="1" x14ac:dyDescent="0.2">
      <c r="A17" s="30" t="s">
        <v>92</v>
      </c>
      <c r="B17" s="58">
        <v>337200</v>
      </c>
      <c r="C17" s="58">
        <v>0</v>
      </c>
      <c r="D17" s="58">
        <v>0</v>
      </c>
      <c r="E17" s="58">
        <v>0</v>
      </c>
      <c r="F17" s="58">
        <v>1800036.56</v>
      </c>
      <c r="G17" s="58">
        <v>0</v>
      </c>
      <c r="H17" s="58">
        <v>0</v>
      </c>
      <c r="I17" s="58">
        <v>0</v>
      </c>
      <c r="J17" s="58">
        <v>0</v>
      </c>
      <c r="K17" s="32">
        <v>2137236.56</v>
      </c>
    </row>
    <row r="18" spans="1:12" ht="15" customHeight="1" x14ac:dyDescent="0.2">
      <c r="A18" s="24" t="s">
        <v>18</v>
      </c>
      <c r="B18" s="57">
        <v>332962304.62</v>
      </c>
      <c r="C18" s="57">
        <v>50365905.789999999</v>
      </c>
      <c r="D18" s="57">
        <v>229411532.05999997</v>
      </c>
      <c r="E18" s="57">
        <v>558507155.49000013</v>
      </c>
      <c r="F18" s="57">
        <v>29869474.490000002</v>
      </c>
      <c r="G18" s="57">
        <v>35883519.770000003</v>
      </c>
      <c r="H18" s="57">
        <v>40881953.719999991</v>
      </c>
      <c r="I18" s="57">
        <v>1345373.3599999999</v>
      </c>
      <c r="J18" s="57">
        <v>59398298.890000001</v>
      </c>
      <c r="K18" s="57">
        <v>1338625518.1900001</v>
      </c>
    </row>
    <row r="19" spans="1:12" ht="39" customHeight="1" x14ac:dyDescent="0.2">
      <c r="A19" s="23" t="s">
        <v>10</v>
      </c>
      <c r="B19" s="17" t="s">
        <v>80</v>
      </c>
      <c r="C19" s="17" t="s">
        <v>89</v>
      </c>
      <c r="D19" s="17" t="s">
        <v>81</v>
      </c>
      <c r="E19" s="17" t="s">
        <v>74</v>
      </c>
      <c r="F19" s="17" t="s">
        <v>82</v>
      </c>
      <c r="G19" s="17" t="s">
        <v>83</v>
      </c>
      <c r="H19" s="17" t="s">
        <v>77</v>
      </c>
      <c r="I19" s="17" t="s">
        <v>84</v>
      </c>
      <c r="J19" s="17" t="s">
        <v>79</v>
      </c>
      <c r="K19" s="17" t="s">
        <v>11</v>
      </c>
    </row>
    <row r="20" spans="1:12" ht="15" customHeight="1" x14ac:dyDescent="0.2">
      <c r="A20" s="8" t="s">
        <v>13</v>
      </c>
      <c r="B20" s="33">
        <v>386000000</v>
      </c>
      <c r="C20" s="33">
        <v>327316885.83999997</v>
      </c>
      <c r="D20" s="33">
        <v>12500000</v>
      </c>
      <c r="E20" s="33">
        <v>221982207.19</v>
      </c>
      <c r="F20" s="33">
        <v>18000000</v>
      </c>
      <c r="G20" s="33">
        <v>164260082.33000001</v>
      </c>
      <c r="H20" s="33">
        <v>56278104.810000002</v>
      </c>
      <c r="I20" s="33">
        <v>300000</v>
      </c>
      <c r="J20" s="33">
        <v>24250000</v>
      </c>
      <c r="K20" s="33">
        <v>1210887280.1699998</v>
      </c>
    </row>
    <row r="21" spans="1:12" ht="15" customHeight="1" x14ac:dyDescent="0.2">
      <c r="A21" s="12" t="s">
        <v>16</v>
      </c>
      <c r="B21" s="13">
        <v>2240226</v>
      </c>
      <c r="C21" s="13">
        <v>10347093</v>
      </c>
      <c r="D21" s="13">
        <v>760634</v>
      </c>
      <c r="E21" s="13">
        <v>0</v>
      </c>
      <c r="F21" s="13">
        <v>0</v>
      </c>
      <c r="G21" s="34">
        <v>21987675</v>
      </c>
      <c r="H21" s="13">
        <v>0</v>
      </c>
      <c r="I21" s="13">
        <v>2930003</v>
      </c>
      <c r="J21" s="13">
        <v>500037</v>
      </c>
      <c r="K21" s="35">
        <v>38765668</v>
      </c>
    </row>
    <row r="22" spans="1:12" ht="15" customHeight="1" x14ac:dyDescent="0.2">
      <c r="A22" s="8" t="s">
        <v>90</v>
      </c>
      <c r="B22" s="33">
        <v>124301662.95999999</v>
      </c>
      <c r="C22" s="33">
        <v>27449551.300000001</v>
      </c>
      <c r="D22" s="33">
        <v>2615150.2599999998</v>
      </c>
      <c r="E22" s="33">
        <v>0</v>
      </c>
      <c r="F22" s="33">
        <v>0</v>
      </c>
      <c r="G22" s="33">
        <v>36205794.630000003</v>
      </c>
      <c r="H22" s="33">
        <v>0</v>
      </c>
      <c r="I22" s="33">
        <v>0</v>
      </c>
      <c r="J22" s="33">
        <v>7848048.5599999996</v>
      </c>
      <c r="K22" s="33">
        <v>198420207.70999998</v>
      </c>
    </row>
    <row r="23" spans="1:12" ht="15" customHeight="1" x14ac:dyDescent="0.2">
      <c r="A23" s="30" t="s">
        <v>44</v>
      </c>
      <c r="B23" s="34">
        <v>1656165</v>
      </c>
      <c r="C23" s="34">
        <v>3345042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392793</v>
      </c>
      <c r="J23" s="34">
        <v>0</v>
      </c>
      <c r="K23" s="35">
        <v>5394000</v>
      </c>
    </row>
    <row r="24" spans="1:12" ht="15" customHeight="1" x14ac:dyDescent="0.2">
      <c r="A24" s="8" t="s">
        <v>70</v>
      </c>
      <c r="B24" s="33">
        <v>5146907.74</v>
      </c>
      <c r="C24" s="33">
        <v>734814</v>
      </c>
      <c r="D24" s="33">
        <v>10220</v>
      </c>
      <c r="E24" s="33">
        <v>32779</v>
      </c>
      <c r="F24" s="33">
        <v>0</v>
      </c>
      <c r="G24" s="33">
        <v>0</v>
      </c>
      <c r="H24" s="33">
        <v>0</v>
      </c>
      <c r="I24" s="33">
        <v>20440</v>
      </c>
      <c r="J24" s="33">
        <v>0</v>
      </c>
      <c r="K24" s="33">
        <v>5945160.7400000002</v>
      </c>
    </row>
    <row r="25" spans="1:12" ht="15" customHeight="1" x14ac:dyDescent="0.2">
      <c r="A25" s="30" t="s">
        <v>14</v>
      </c>
      <c r="B25" s="34">
        <v>12173415.029999999</v>
      </c>
      <c r="C25" s="34">
        <v>5245211.95</v>
      </c>
      <c r="D25" s="34">
        <v>23000</v>
      </c>
      <c r="E25" s="34">
        <v>820000</v>
      </c>
      <c r="F25" s="34">
        <v>0</v>
      </c>
      <c r="G25" s="34">
        <v>117407.96</v>
      </c>
      <c r="H25" s="34">
        <v>0</v>
      </c>
      <c r="I25" s="34">
        <v>18180</v>
      </c>
      <c r="J25" s="34">
        <v>0</v>
      </c>
      <c r="K25" s="35">
        <v>18397214.940000001</v>
      </c>
    </row>
    <row r="26" spans="1:12" ht="15" customHeight="1" x14ac:dyDescent="0.2">
      <c r="A26" s="8" t="s">
        <v>203</v>
      </c>
      <c r="B26" s="33">
        <v>14378838.32</v>
      </c>
      <c r="C26" s="33">
        <v>2126900.19</v>
      </c>
      <c r="D26" s="33">
        <v>10</v>
      </c>
      <c r="E26" s="33">
        <v>10</v>
      </c>
      <c r="F26" s="33">
        <v>0</v>
      </c>
      <c r="G26" s="33">
        <v>1204869.71</v>
      </c>
      <c r="H26" s="33">
        <v>0</v>
      </c>
      <c r="I26" s="33">
        <v>30000</v>
      </c>
      <c r="J26" s="33">
        <v>0</v>
      </c>
      <c r="K26" s="33">
        <v>17740628.219999999</v>
      </c>
    </row>
    <row r="27" spans="1:12" ht="15" customHeight="1" x14ac:dyDescent="0.2">
      <c r="A27" s="30" t="s">
        <v>15</v>
      </c>
      <c r="B27" s="34">
        <v>442485.7</v>
      </c>
      <c r="C27" s="34">
        <v>2748242.12</v>
      </c>
      <c r="D27" s="34">
        <v>2000</v>
      </c>
      <c r="E27" s="34">
        <v>452179.28</v>
      </c>
      <c r="F27" s="34">
        <v>0</v>
      </c>
      <c r="G27" s="34">
        <v>75500</v>
      </c>
      <c r="H27" s="34">
        <v>0</v>
      </c>
      <c r="I27" s="34">
        <v>0</v>
      </c>
      <c r="J27" s="34">
        <v>0</v>
      </c>
      <c r="K27" s="35">
        <v>3720407.1000000006</v>
      </c>
    </row>
    <row r="28" spans="1:12" ht="15" customHeight="1" x14ac:dyDescent="0.2">
      <c r="A28" s="8" t="s">
        <v>91</v>
      </c>
      <c r="B28" s="33">
        <v>1045045.62</v>
      </c>
      <c r="C28" s="33">
        <v>1263756.6200000001</v>
      </c>
      <c r="D28" s="33">
        <v>6000</v>
      </c>
      <c r="E28" s="33">
        <v>6</v>
      </c>
      <c r="F28" s="33">
        <v>0</v>
      </c>
      <c r="G28" s="33">
        <v>400000</v>
      </c>
      <c r="H28" s="33">
        <v>0</v>
      </c>
      <c r="I28" s="33">
        <v>3600</v>
      </c>
      <c r="J28" s="33">
        <v>0</v>
      </c>
      <c r="K28" s="33">
        <v>2718408.24</v>
      </c>
    </row>
    <row r="29" spans="1:12" ht="15" customHeight="1" x14ac:dyDescent="0.2">
      <c r="A29" s="30" t="s">
        <v>202</v>
      </c>
      <c r="B29" s="35">
        <v>13473510.949999999</v>
      </c>
      <c r="C29" s="35">
        <v>5837482.0499999998</v>
      </c>
      <c r="D29" s="35">
        <v>25501</v>
      </c>
      <c r="E29" s="35">
        <v>81500</v>
      </c>
      <c r="F29" s="35">
        <v>0</v>
      </c>
      <c r="G29" s="35">
        <v>217006</v>
      </c>
      <c r="H29" s="35">
        <v>0</v>
      </c>
      <c r="I29" s="35">
        <v>30000</v>
      </c>
      <c r="J29" s="35">
        <v>0</v>
      </c>
      <c r="K29" s="35">
        <v>19665000</v>
      </c>
    </row>
    <row r="30" spans="1:12" ht="15" customHeight="1" x14ac:dyDescent="0.2">
      <c r="A30" s="24" t="s">
        <v>11</v>
      </c>
      <c r="B30" s="59">
        <v>560858257.32000005</v>
      </c>
      <c r="C30" s="59">
        <v>386414979.06999999</v>
      </c>
      <c r="D30" s="59">
        <v>15942515.26</v>
      </c>
      <c r="E30" s="59">
        <v>223368681.47</v>
      </c>
      <c r="F30" s="59">
        <v>18000000</v>
      </c>
      <c r="G30" s="59">
        <v>224468335.63000003</v>
      </c>
      <c r="H30" s="59">
        <v>56278104.810000002</v>
      </c>
      <c r="I30" s="59">
        <v>3725016</v>
      </c>
      <c r="J30" s="59">
        <v>32598085.559999999</v>
      </c>
      <c r="K30" s="59">
        <v>1521653975.1199999</v>
      </c>
    </row>
    <row r="31" spans="1:12" s="1" customFormat="1" ht="15" customHeight="1" x14ac:dyDescent="0.2">
      <c r="A31" s="30" t="s">
        <v>129</v>
      </c>
      <c r="B31" s="35">
        <v>0</v>
      </c>
      <c r="C31" s="35">
        <v>0</v>
      </c>
      <c r="D31" s="35">
        <v>0</v>
      </c>
      <c r="E31" s="35">
        <v>153069350.66</v>
      </c>
      <c r="F31" s="35">
        <v>0</v>
      </c>
      <c r="G31" s="35">
        <v>0</v>
      </c>
      <c r="H31" s="35">
        <v>27821869.710000001</v>
      </c>
      <c r="I31" s="35">
        <v>0</v>
      </c>
      <c r="J31" s="35">
        <v>0</v>
      </c>
      <c r="K31" s="35">
        <v>180891220.37</v>
      </c>
      <c r="L31" s="37"/>
    </row>
    <row r="32" spans="1:12" ht="15" customHeight="1" x14ac:dyDescent="0.2">
      <c r="A32" s="24" t="s">
        <v>17</v>
      </c>
      <c r="B32" s="59">
        <v>560858257.32000005</v>
      </c>
      <c r="C32" s="59">
        <v>386414979.06999999</v>
      </c>
      <c r="D32" s="59">
        <v>15942515.26</v>
      </c>
      <c r="E32" s="59">
        <v>70299330.810000002</v>
      </c>
      <c r="F32" s="59">
        <v>18000000</v>
      </c>
      <c r="G32" s="59">
        <v>224468335.63000003</v>
      </c>
      <c r="H32" s="59">
        <v>28456235.100000001</v>
      </c>
      <c r="I32" s="59">
        <v>3725016</v>
      </c>
      <c r="J32" s="59">
        <v>32598085.559999999</v>
      </c>
      <c r="K32" s="59">
        <v>1340762754.75</v>
      </c>
    </row>
    <row r="33" spans="1:12" s="1" customFormat="1" ht="15" customHeight="1" x14ac:dyDescent="0.2">
      <c r="A33" s="30" t="s">
        <v>92</v>
      </c>
      <c r="B33" s="35">
        <v>0</v>
      </c>
      <c r="C33" s="35">
        <v>615236.56000000006</v>
      </c>
      <c r="D33" s="35">
        <v>1522000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2137236.56</v>
      </c>
      <c r="L33" s="37"/>
    </row>
    <row r="34" spans="1:12" ht="15" customHeight="1" x14ac:dyDescent="0.2">
      <c r="A34" s="24" t="s">
        <v>18</v>
      </c>
      <c r="B34" s="59">
        <v>560858257.32000005</v>
      </c>
      <c r="C34" s="59">
        <v>385799742.50999999</v>
      </c>
      <c r="D34" s="59">
        <v>14420515.26</v>
      </c>
      <c r="E34" s="59">
        <v>70299330.810000002</v>
      </c>
      <c r="F34" s="59">
        <v>18000000</v>
      </c>
      <c r="G34" s="59">
        <v>224468335.63000003</v>
      </c>
      <c r="H34" s="59">
        <v>28456235.100000001</v>
      </c>
      <c r="I34" s="59">
        <v>3725016</v>
      </c>
      <c r="J34" s="59">
        <v>32598085.559999999</v>
      </c>
      <c r="K34" s="59">
        <v>1338625518.1900001</v>
      </c>
    </row>
    <row r="35" spans="1:12" ht="12.75" customHeight="1" x14ac:dyDescent="0.2">
      <c r="A35" s="9" t="s">
        <v>45</v>
      </c>
      <c r="B35" s="9"/>
      <c r="C35" s="9"/>
      <c r="D35" s="9"/>
      <c r="E35" s="9"/>
      <c r="F35" s="9"/>
      <c r="G35" s="9"/>
      <c r="H35" s="9"/>
    </row>
    <row r="36" spans="1:12" ht="12.75" customHeight="1" x14ac:dyDescent="0.2">
      <c r="A36" s="9" t="s">
        <v>97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</row>
  </sheetData>
  <phoneticPr fontId="0" type="noConversion"/>
  <pageMargins left="0.39370078740157477" right="0.39370078740157477" top="0.59055118110236215" bottom="0.59055118110236215" header="0" footer="0"/>
  <pageSetup paperSize="9" scale="52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139"/>
  <sheetViews>
    <sheetView zoomScale="90" zoomScaleNormal="90" workbookViewId="0"/>
  </sheetViews>
  <sheetFormatPr baseColWidth="10" defaultRowHeight="12.75" x14ac:dyDescent="0.2"/>
  <cols>
    <col min="1" max="1" width="65.28515625" customWidth="1"/>
    <col min="2" max="2" width="16.28515625" style="2" bestFit="1" customWidth="1"/>
    <col min="3" max="3" width="9" customWidth="1"/>
  </cols>
  <sheetData>
    <row r="1" spans="1:3" ht="15.75" customHeight="1" x14ac:dyDescent="0.25">
      <c r="A1" s="4" t="s">
        <v>198</v>
      </c>
      <c r="B1" s="6"/>
    </row>
    <row r="2" spans="1:3" x14ac:dyDescent="0.2">
      <c r="A2" s="3"/>
      <c r="B2" s="3"/>
    </row>
    <row r="3" spans="1:3" ht="18.75" customHeight="1" x14ac:dyDescent="0.2">
      <c r="A3" s="7"/>
      <c r="B3" s="14" t="s">
        <v>11</v>
      </c>
      <c r="C3" s="14" t="s">
        <v>196</v>
      </c>
    </row>
    <row r="4" spans="1:3" s="25" customFormat="1" ht="15" customHeight="1" x14ac:dyDescent="0.2">
      <c r="A4" s="24" t="s">
        <v>11</v>
      </c>
      <c r="B4" s="26">
        <v>1210887280.1700001</v>
      </c>
      <c r="C4" s="47">
        <f>B4/B$4</f>
        <v>1</v>
      </c>
    </row>
    <row r="5" spans="1:3" ht="15" customHeight="1" x14ac:dyDescent="0.2">
      <c r="A5" s="46" t="s">
        <v>150</v>
      </c>
      <c r="B5" s="27">
        <v>333299504.62</v>
      </c>
      <c r="C5" s="48">
        <f t="shared" ref="C5:C70" si="0">B5/B$4</f>
        <v>0.27525229645917754</v>
      </c>
    </row>
    <row r="6" spans="1:3" s="25" customFormat="1" ht="15" customHeight="1" x14ac:dyDescent="0.2">
      <c r="A6" s="10" t="s">
        <v>153</v>
      </c>
      <c r="B6" s="11">
        <v>37976504.619999997</v>
      </c>
      <c r="C6" s="49">
        <f t="shared" si="0"/>
        <v>3.136254318789141E-2</v>
      </c>
    </row>
    <row r="7" spans="1:3" ht="15" customHeight="1" x14ac:dyDescent="0.2">
      <c r="A7" s="15" t="s">
        <v>154</v>
      </c>
      <c r="B7" s="13">
        <v>123000</v>
      </c>
      <c r="C7" s="50">
        <f t="shared" si="0"/>
        <v>1.0157840619378847E-4</v>
      </c>
    </row>
    <row r="8" spans="1:3" ht="15" customHeight="1" x14ac:dyDescent="0.2">
      <c r="A8" s="10" t="s">
        <v>155</v>
      </c>
      <c r="B8" s="11">
        <v>199000000</v>
      </c>
      <c r="C8" s="49">
        <f t="shared" si="0"/>
        <v>0.16434229945173906</v>
      </c>
    </row>
    <row r="9" spans="1:3" ht="15" customHeight="1" x14ac:dyDescent="0.2">
      <c r="A9" s="15" t="s">
        <v>156</v>
      </c>
      <c r="B9" s="13">
        <v>7300000</v>
      </c>
      <c r="C9" s="50">
        <f t="shared" si="0"/>
        <v>6.0286371155663073E-3</v>
      </c>
    </row>
    <row r="10" spans="1:3" ht="15" customHeight="1" x14ac:dyDescent="0.2">
      <c r="A10" s="10" t="s">
        <v>157</v>
      </c>
      <c r="B10" s="11">
        <v>35300000</v>
      </c>
      <c r="C10" s="49">
        <f t="shared" si="0"/>
        <v>2.9152176736916526E-2</v>
      </c>
    </row>
    <row r="11" spans="1:3" ht="15" customHeight="1" x14ac:dyDescent="0.2">
      <c r="A11" s="15" t="s">
        <v>158</v>
      </c>
      <c r="B11" s="13">
        <v>24600000</v>
      </c>
      <c r="C11" s="50">
        <f t="shared" si="0"/>
        <v>2.0315681238757693E-2</v>
      </c>
    </row>
    <row r="12" spans="1:3" ht="15" customHeight="1" x14ac:dyDescent="0.2">
      <c r="A12" s="10" t="s">
        <v>159</v>
      </c>
      <c r="B12" s="11">
        <v>29000000</v>
      </c>
      <c r="C12" s="49">
        <f t="shared" si="0"/>
        <v>2.3949380322112728E-2</v>
      </c>
    </row>
    <row r="13" spans="1:3" s="1" customFormat="1" ht="15" customHeight="1" x14ac:dyDescent="0.2">
      <c r="A13" s="46" t="s">
        <v>151</v>
      </c>
      <c r="B13" s="27">
        <f>B14+B15+B21</f>
        <v>50365905.789999999</v>
      </c>
      <c r="C13" s="48">
        <f t="shared" si="0"/>
        <v>4.1594214932152047E-2</v>
      </c>
    </row>
    <row r="14" spans="1:3" ht="15" customHeight="1" x14ac:dyDescent="0.2">
      <c r="A14" s="10" t="s">
        <v>160</v>
      </c>
      <c r="B14" s="45">
        <v>19456386.300000001</v>
      </c>
      <c r="C14" s="51">
        <f t="shared" si="0"/>
        <v>1.6067875696298056E-2</v>
      </c>
    </row>
    <row r="15" spans="1:3" s="1" customFormat="1" ht="15" customHeight="1" x14ac:dyDescent="0.2">
      <c r="A15" s="15" t="s">
        <v>161</v>
      </c>
      <c r="B15" s="13">
        <v>4709519.49</v>
      </c>
      <c r="C15" s="50">
        <f t="shared" si="0"/>
        <v>3.8893128758762884E-3</v>
      </c>
    </row>
    <row r="16" spans="1:3" ht="15" customHeight="1" x14ac:dyDescent="0.2">
      <c r="A16" s="43" t="s">
        <v>162</v>
      </c>
      <c r="B16" s="11">
        <v>2708254.54</v>
      </c>
      <c r="C16" s="49">
        <f t="shared" si="0"/>
        <v>2.2365868271568435E-3</v>
      </c>
    </row>
    <row r="17" spans="1:3" s="1" customFormat="1" ht="15" customHeight="1" x14ac:dyDescent="0.2">
      <c r="A17" s="44" t="s">
        <v>163</v>
      </c>
      <c r="B17" s="13">
        <v>1749073.06</v>
      </c>
      <c r="C17" s="50">
        <f t="shared" si="0"/>
        <v>1.4444557215552239E-3</v>
      </c>
    </row>
    <row r="18" spans="1:3" ht="15" customHeight="1" x14ac:dyDescent="0.2">
      <c r="A18" s="43" t="s">
        <v>164</v>
      </c>
      <c r="B18" s="11">
        <v>158134.98000000001</v>
      </c>
      <c r="C18" s="49">
        <f t="shared" si="0"/>
        <v>1.3059430269826518E-4</v>
      </c>
    </row>
    <row r="19" spans="1:3" s="1" customFormat="1" ht="15" customHeight="1" x14ac:dyDescent="0.2">
      <c r="A19" s="44" t="s">
        <v>165</v>
      </c>
      <c r="B19" s="13">
        <v>88752.03</v>
      </c>
      <c r="C19" s="50">
        <f t="shared" si="0"/>
        <v>7.3295038649295118E-5</v>
      </c>
    </row>
    <row r="20" spans="1:3" s="25" customFormat="1" ht="15" customHeight="1" x14ac:dyDescent="0.2">
      <c r="A20" s="43" t="s">
        <v>166</v>
      </c>
      <c r="B20" s="11">
        <v>5304.88</v>
      </c>
      <c r="C20" s="49">
        <f t="shared" si="0"/>
        <v>4.3809858166610129E-6</v>
      </c>
    </row>
    <row r="21" spans="1:3" ht="15" customHeight="1" x14ac:dyDescent="0.2">
      <c r="A21" s="15" t="s">
        <v>167</v>
      </c>
      <c r="B21" s="13">
        <v>26200000</v>
      </c>
      <c r="C21" s="50">
        <f t="shared" si="0"/>
        <v>2.1637026359977704E-2</v>
      </c>
    </row>
    <row r="22" spans="1:3" s="1" customFormat="1" ht="15" customHeight="1" x14ac:dyDescent="0.2">
      <c r="A22" s="28" t="s">
        <v>73</v>
      </c>
      <c r="B22" s="29">
        <v>152732595.78</v>
      </c>
      <c r="C22" s="52">
        <f t="shared" si="0"/>
        <v>0.12613279392823204</v>
      </c>
    </row>
    <row r="23" spans="1:3" ht="15" customHeight="1" x14ac:dyDescent="0.2">
      <c r="A23" s="15" t="s">
        <v>19</v>
      </c>
      <c r="B23" s="13">
        <v>15250000</v>
      </c>
      <c r="C23" s="50">
        <f t="shared" si="0"/>
        <v>1.2594070686628244E-2</v>
      </c>
    </row>
    <row r="24" spans="1:3" s="25" customFormat="1" ht="15" customHeight="1" x14ac:dyDescent="0.2">
      <c r="A24" s="10" t="s">
        <v>212</v>
      </c>
      <c r="B24" s="11">
        <v>46961459.630000003</v>
      </c>
      <c r="C24" s="49">
        <f t="shared" si="0"/>
        <v>3.878268472966942E-2</v>
      </c>
    </row>
    <row r="25" spans="1:3" ht="15" customHeight="1" x14ac:dyDescent="0.2">
      <c r="A25" s="15" t="s">
        <v>171</v>
      </c>
      <c r="B25" s="13">
        <v>3500000</v>
      </c>
      <c r="C25" s="50">
        <f t="shared" si="0"/>
        <v>2.8904424526687775E-3</v>
      </c>
    </row>
    <row r="26" spans="1:3" s="25" customFormat="1" ht="15" customHeight="1" x14ac:dyDescent="0.2">
      <c r="A26" s="10" t="s">
        <v>180</v>
      </c>
      <c r="B26" s="11">
        <v>960000</v>
      </c>
      <c r="C26" s="49">
        <f t="shared" si="0"/>
        <v>7.9280707273200746E-4</v>
      </c>
    </row>
    <row r="27" spans="1:3" ht="15" customHeight="1" x14ac:dyDescent="0.2">
      <c r="A27" s="15" t="s">
        <v>175</v>
      </c>
      <c r="B27" s="13">
        <v>7500000</v>
      </c>
      <c r="C27" s="50">
        <f t="shared" si="0"/>
        <v>6.1938052557188083E-3</v>
      </c>
    </row>
    <row r="28" spans="1:3" s="20" customFormat="1" ht="15" customHeight="1" x14ac:dyDescent="0.2">
      <c r="A28" s="10" t="s">
        <v>176</v>
      </c>
      <c r="B28" s="11">
        <v>2700000</v>
      </c>
      <c r="C28" s="49">
        <f t="shared" si="0"/>
        <v>2.229769892058771E-3</v>
      </c>
    </row>
    <row r="29" spans="1:3" ht="15" customHeight="1" x14ac:dyDescent="0.2">
      <c r="A29" s="15" t="s">
        <v>93</v>
      </c>
      <c r="B29" s="13">
        <v>1000000</v>
      </c>
      <c r="C29" s="50">
        <f t="shared" si="0"/>
        <v>8.258407007625078E-4</v>
      </c>
    </row>
    <row r="30" spans="1:3" s="1" customFormat="1" ht="15" customHeight="1" x14ac:dyDescent="0.2">
      <c r="A30" s="10" t="s">
        <v>177</v>
      </c>
      <c r="B30" s="11">
        <v>8600000</v>
      </c>
      <c r="C30" s="49">
        <f t="shared" si="0"/>
        <v>7.1022300265575671E-3</v>
      </c>
    </row>
    <row r="31" spans="1:3" ht="15" customHeight="1" x14ac:dyDescent="0.2">
      <c r="A31" s="15" t="s">
        <v>172</v>
      </c>
      <c r="B31" s="13">
        <v>5700000</v>
      </c>
      <c r="C31" s="50">
        <f t="shared" si="0"/>
        <v>4.7072919943462943E-3</v>
      </c>
    </row>
    <row r="32" spans="1:3" s="20" customFormat="1" ht="15" customHeight="1" x14ac:dyDescent="0.2">
      <c r="A32" s="10" t="s">
        <v>213</v>
      </c>
      <c r="B32" s="11">
        <v>9700000</v>
      </c>
      <c r="C32" s="49">
        <f t="shared" si="0"/>
        <v>8.010654797396325E-3</v>
      </c>
    </row>
    <row r="33" spans="1:3" ht="15" customHeight="1" x14ac:dyDescent="0.2">
      <c r="A33" s="15" t="s">
        <v>181</v>
      </c>
      <c r="B33" s="13">
        <v>3000000</v>
      </c>
      <c r="C33" s="50">
        <f t="shared" si="0"/>
        <v>2.4775221022875233E-3</v>
      </c>
    </row>
    <row r="34" spans="1:3" s="1" customFormat="1" ht="15" customHeight="1" x14ac:dyDescent="0.2">
      <c r="A34" s="10" t="s">
        <v>182</v>
      </c>
      <c r="B34" s="11">
        <v>1330000</v>
      </c>
      <c r="C34" s="49">
        <f t="shared" si="0"/>
        <v>1.0983681320141355E-3</v>
      </c>
    </row>
    <row r="35" spans="1:3" s="1" customFormat="1" ht="15" customHeight="1" x14ac:dyDescent="0.2">
      <c r="A35" s="15" t="s">
        <v>214</v>
      </c>
      <c r="B35" s="13">
        <v>848000</v>
      </c>
      <c r="C35" s="50">
        <f t="shared" si="0"/>
        <v>7.0031291424660662E-4</v>
      </c>
    </row>
    <row r="36" spans="1:3" s="1" customFormat="1" ht="15" customHeight="1" x14ac:dyDescent="0.2">
      <c r="A36" s="10" t="s">
        <v>178</v>
      </c>
      <c r="B36" s="11">
        <v>964788</v>
      </c>
      <c r="C36" s="49">
        <f t="shared" si="0"/>
        <v>7.9676119800725837E-4</v>
      </c>
    </row>
    <row r="37" spans="1:3" ht="15" customHeight="1" x14ac:dyDescent="0.2">
      <c r="A37" s="15" t="s">
        <v>183</v>
      </c>
      <c r="B37" s="13">
        <v>6032194.1200000001</v>
      </c>
      <c r="C37" s="50">
        <f t="shared" si="0"/>
        <v>4.9816314191962795E-3</v>
      </c>
    </row>
    <row r="38" spans="1:3" ht="15" customHeight="1" x14ac:dyDescent="0.2">
      <c r="A38" s="10" t="s">
        <v>179</v>
      </c>
      <c r="B38" s="11">
        <v>5300000</v>
      </c>
      <c r="C38" s="49">
        <f t="shared" si="0"/>
        <v>4.3769557140412915E-3</v>
      </c>
    </row>
    <row r="39" spans="1:3" ht="15" customHeight="1" x14ac:dyDescent="0.2">
      <c r="A39" s="15" t="s">
        <v>210</v>
      </c>
      <c r="B39" s="13">
        <v>14000000</v>
      </c>
      <c r="C39" s="50">
        <f t="shared" si="0"/>
        <v>1.156176981067511E-2</v>
      </c>
    </row>
    <row r="40" spans="1:3" ht="15" customHeight="1" x14ac:dyDescent="0.2">
      <c r="A40" s="10" t="s">
        <v>211</v>
      </c>
      <c r="B40" s="11">
        <v>1500000</v>
      </c>
      <c r="C40" s="49">
        <f t="shared" si="0"/>
        <v>1.2387610511437617E-3</v>
      </c>
    </row>
    <row r="41" spans="1:3" s="1" customFormat="1" ht="15" customHeight="1" x14ac:dyDescent="0.2">
      <c r="A41" s="15" t="s">
        <v>184</v>
      </c>
      <c r="B41" s="13">
        <v>4500000</v>
      </c>
      <c r="C41" s="50">
        <f t="shared" si="0"/>
        <v>3.7162831534312854E-3</v>
      </c>
    </row>
    <row r="42" spans="1:3" ht="15" customHeight="1" x14ac:dyDescent="0.2">
      <c r="A42" s="10" t="s">
        <v>22</v>
      </c>
      <c r="B42" s="11">
        <v>1000000</v>
      </c>
      <c r="C42" s="49">
        <f t="shared" si="0"/>
        <v>8.258407007625078E-4</v>
      </c>
    </row>
    <row r="43" spans="1:3" s="1" customFormat="1" ht="15" customHeight="1" x14ac:dyDescent="0.2">
      <c r="A43" s="15" t="s">
        <v>173</v>
      </c>
      <c r="B43" s="13">
        <v>3630000</v>
      </c>
      <c r="C43" s="50">
        <f t="shared" si="0"/>
        <v>2.9978017437679032E-3</v>
      </c>
    </row>
    <row r="44" spans="1:3" ht="15" customHeight="1" x14ac:dyDescent="0.2">
      <c r="A44" s="10" t="s">
        <v>185</v>
      </c>
      <c r="B44" s="11">
        <v>1300000</v>
      </c>
      <c r="C44" s="49">
        <f t="shared" si="0"/>
        <v>1.0735929109912602E-3</v>
      </c>
    </row>
    <row r="45" spans="1:3" s="1" customFormat="1" ht="15" customHeight="1" x14ac:dyDescent="0.2">
      <c r="A45" s="15" t="s">
        <v>174</v>
      </c>
      <c r="B45" s="13">
        <v>1000000</v>
      </c>
      <c r="C45" s="50">
        <f t="shared" si="0"/>
        <v>8.258407007625078E-4</v>
      </c>
    </row>
    <row r="46" spans="1:3" s="1" customFormat="1" ht="15" customHeight="1" x14ac:dyDescent="0.2">
      <c r="A46" s="10" t="s">
        <v>186</v>
      </c>
      <c r="B46" s="11">
        <v>6456154.0300000003</v>
      </c>
      <c r="C46" s="49">
        <f t="shared" si="0"/>
        <v>5.3317547683658893E-3</v>
      </c>
    </row>
    <row r="47" spans="1:3" s="1" customFormat="1" ht="15" customHeight="1" x14ac:dyDescent="0.2">
      <c r="A47" s="60" t="s">
        <v>74</v>
      </c>
      <c r="B47" s="27">
        <v>558332155.49000001</v>
      </c>
      <c r="C47" s="48">
        <f t="shared" si="0"/>
        <v>0.4610934185481031</v>
      </c>
    </row>
    <row r="48" spans="1:3" ht="15" customHeight="1" x14ac:dyDescent="0.2">
      <c r="A48" s="10" t="s">
        <v>99</v>
      </c>
      <c r="B48" s="11">
        <v>421084694.76999998</v>
      </c>
      <c r="C48" s="49">
        <f t="shared" si="0"/>
        <v>0.3477488794092235</v>
      </c>
    </row>
    <row r="49" spans="1:3" ht="15" customHeight="1" x14ac:dyDescent="0.2">
      <c r="A49" s="15" t="s">
        <v>39</v>
      </c>
      <c r="B49" s="13">
        <v>41840232.890000001</v>
      </c>
      <c r="C49" s="50">
        <f t="shared" si="0"/>
        <v>3.4553367249944129E-2</v>
      </c>
    </row>
    <row r="50" spans="1:3" ht="15" customHeight="1" x14ac:dyDescent="0.2">
      <c r="A50" s="10" t="s">
        <v>94</v>
      </c>
      <c r="B50" s="11">
        <v>32489054.57</v>
      </c>
      <c r="C50" s="49">
        <f t="shared" si="0"/>
        <v>2.6830783593200156E-2</v>
      </c>
    </row>
    <row r="51" spans="1:3" ht="15" customHeight="1" x14ac:dyDescent="0.2">
      <c r="A51" s="15" t="s">
        <v>95</v>
      </c>
      <c r="B51" s="13">
        <v>3252479.6</v>
      </c>
      <c r="C51" s="50">
        <f t="shared" si="0"/>
        <v>2.686030032079761E-3</v>
      </c>
    </row>
    <row r="52" spans="1:3" ht="15" customHeight="1" x14ac:dyDescent="0.2">
      <c r="A52" s="10" t="s">
        <v>96</v>
      </c>
      <c r="B52" s="11">
        <v>1300000</v>
      </c>
      <c r="C52" s="49">
        <f t="shared" si="0"/>
        <v>1.0735929109912602E-3</v>
      </c>
    </row>
    <row r="53" spans="1:3" ht="15" customHeight="1" x14ac:dyDescent="0.2">
      <c r="A53" s="15" t="s">
        <v>191</v>
      </c>
      <c r="B53" s="13">
        <v>1409454</v>
      </c>
      <c r="C53" s="50">
        <f t="shared" si="0"/>
        <v>1.1639844790525197E-3</v>
      </c>
    </row>
    <row r="54" spans="1:3" ht="15" customHeight="1" x14ac:dyDescent="0.2">
      <c r="A54" s="10" t="s">
        <v>190</v>
      </c>
      <c r="B54" s="11">
        <v>27722671.309999999</v>
      </c>
      <c r="C54" s="49">
        <f t="shared" si="0"/>
        <v>2.2894510301659069E-2</v>
      </c>
    </row>
    <row r="55" spans="1:3" ht="15" customHeight="1" x14ac:dyDescent="0.2">
      <c r="A55" s="15" t="s">
        <v>189</v>
      </c>
      <c r="B55" s="13">
        <v>2389450</v>
      </c>
      <c r="C55" s="50">
        <f t="shared" si="0"/>
        <v>1.9733050624369743E-3</v>
      </c>
    </row>
    <row r="56" spans="1:3" ht="15" customHeight="1" x14ac:dyDescent="0.2">
      <c r="A56" s="10" t="s">
        <v>187</v>
      </c>
      <c r="B56" s="11">
        <v>13661450</v>
      </c>
      <c r="C56" s="49">
        <f t="shared" si="0"/>
        <v>1.1282181441431963E-2</v>
      </c>
    </row>
    <row r="57" spans="1:3" s="1" customFormat="1" ht="15" customHeight="1" x14ac:dyDescent="0.2">
      <c r="A57" s="15" t="s">
        <v>192</v>
      </c>
      <c r="B57" s="13">
        <v>2238485.02</v>
      </c>
      <c r="C57" s="50">
        <f t="shared" si="0"/>
        <v>1.8486320375631763E-3</v>
      </c>
    </row>
    <row r="58" spans="1:3" s="1" customFormat="1" ht="15" customHeight="1" x14ac:dyDescent="0.2">
      <c r="A58" s="10" t="s">
        <v>206</v>
      </c>
      <c r="B58" s="11">
        <v>1597900</v>
      </c>
      <c r="C58" s="49">
        <f t="shared" si="0"/>
        <v>1.3196108557484113E-3</v>
      </c>
    </row>
    <row r="59" spans="1:3" ht="15" customHeight="1" x14ac:dyDescent="0.2">
      <c r="A59" s="15" t="s">
        <v>40</v>
      </c>
      <c r="B59" s="13">
        <v>3581846.69</v>
      </c>
      <c r="C59" s="50">
        <f t="shared" si="0"/>
        <v>2.9580347804934689E-3</v>
      </c>
    </row>
    <row r="60" spans="1:3" s="1" customFormat="1" ht="15" customHeight="1" x14ac:dyDescent="0.2">
      <c r="A60" s="10" t="s">
        <v>193</v>
      </c>
      <c r="B60" s="11">
        <v>1850000</v>
      </c>
      <c r="C60" s="49">
        <f t="shared" si="0"/>
        <v>1.5278052964106394E-3</v>
      </c>
    </row>
    <row r="61" spans="1:3" s="1" customFormat="1" ht="15" customHeight="1" x14ac:dyDescent="0.2">
      <c r="A61" s="15" t="s">
        <v>188</v>
      </c>
      <c r="B61" s="13">
        <v>2490312.13</v>
      </c>
      <c r="C61" s="50">
        <f t="shared" si="0"/>
        <v>2.0566011145565733E-3</v>
      </c>
    </row>
    <row r="62" spans="1:3" ht="15" customHeight="1" x14ac:dyDescent="0.2">
      <c r="A62" s="10" t="s">
        <v>186</v>
      </c>
      <c r="B62" s="11">
        <v>1424124.51</v>
      </c>
      <c r="C62" s="49">
        <f t="shared" si="0"/>
        <v>1.1760999833114632E-3</v>
      </c>
    </row>
    <row r="63" spans="1:3" s="1" customFormat="1" ht="15" customHeight="1" x14ac:dyDescent="0.2">
      <c r="A63" s="46" t="s">
        <v>75</v>
      </c>
      <c r="B63" s="27">
        <v>15106551</v>
      </c>
      <c r="C63" s="48">
        <f t="shared" si="0"/>
        <v>1.2475604663944564E-2</v>
      </c>
    </row>
    <row r="64" spans="1:3" ht="15" customHeight="1" x14ac:dyDescent="0.2">
      <c r="A64" s="10" t="s">
        <v>168</v>
      </c>
      <c r="B64" s="11">
        <v>8000000</v>
      </c>
      <c r="C64" s="49">
        <f t="shared" si="0"/>
        <v>6.6067256061000624E-3</v>
      </c>
    </row>
    <row r="65" spans="1:4" ht="15" customHeight="1" x14ac:dyDescent="0.2">
      <c r="A65" s="15" t="s">
        <v>170</v>
      </c>
      <c r="B65" s="13">
        <v>1100000</v>
      </c>
      <c r="C65" s="50">
        <f t="shared" si="0"/>
        <v>9.0842477083875862E-4</v>
      </c>
    </row>
    <row r="66" spans="1:4" ht="15" customHeight="1" x14ac:dyDescent="0.2">
      <c r="A66" s="10" t="s">
        <v>169</v>
      </c>
      <c r="B66" s="11">
        <v>1200000</v>
      </c>
      <c r="C66" s="49">
        <f t="shared" si="0"/>
        <v>9.9100884091500932E-4</v>
      </c>
    </row>
    <row r="67" spans="1:4" s="20" customFormat="1" ht="15" customHeight="1" x14ac:dyDescent="0.2">
      <c r="A67" s="15" t="s">
        <v>152</v>
      </c>
      <c r="B67" s="13">
        <v>2000000</v>
      </c>
      <c r="C67" s="50">
        <f t="shared" si="0"/>
        <v>1.6516814015250156E-3</v>
      </c>
    </row>
    <row r="68" spans="1:4" s="20" customFormat="1" ht="15" customHeight="1" x14ac:dyDescent="0.2">
      <c r="A68" s="10" t="s">
        <v>186</v>
      </c>
      <c r="B68" s="11">
        <v>2806551</v>
      </c>
      <c r="C68" s="49">
        <f t="shared" si="0"/>
        <v>2.3177640445657169E-3</v>
      </c>
    </row>
    <row r="69" spans="1:4" ht="15" customHeight="1" x14ac:dyDescent="0.2">
      <c r="A69" s="46" t="s">
        <v>76</v>
      </c>
      <c r="B69" s="27">
        <v>35868619.769999996</v>
      </c>
      <c r="C69" s="48">
        <f t="shared" si="0"/>
        <v>2.9621766086240738E-2</v>
      </c>
      <c r="D69" s="9"/>
    </row>
    <row r="70" spans="1:4" s="20" customFormat="1" ht="15" customHeight="1" x14ac:dyDescent="0.2">
      <c r="A70" s="10" t="s">
        <v>194</v>
      </c>
      <c r="B70" s="11">
        <v>13094149.57</v>
      </c>
      <c r="C70" s="49">
        <f t="shared" si="0"/>
        <v>1.0813681656777891E-2</v>
      </c>
    </row>
    <row r="71" spans="1:4" s="20" customFormat="1" ht="15" customHeight="1" x14ac:dyDescent="0.2">
      <c r="A71" s="15" t="s">
        <v>195</v>
      </c>
      <c r="B71" s="13">
        <v>4357000</v>
      </c>
      <c r="C71" s="50">
        <f t="shared" ref="C71:C83" si="1">B71/B$4</f>
        <v>3.5981879332222465E-3</v>
      </c>
    </row>
    <row r="72" spans="1:4" s="20" customFormat="1" ht="15" customHeight="1" x14ac:dyDescent="0.2">
      <c r="A72" s="10" t="s">
        <v>207</v>
      </c>
      <c r="B72" s="11">
        <v>18054630.199999999</v>
      </c>
      <c r="C72" s="49">
        <f t="shared" si="1"/>
        <v>1.4910248456375936E-2</v>
      </c>
    </row>
    <row r="73" spans="1:4" ht="15" customHeight="1" x14ac:dyDescent="0.2">
      <c r="A73" s="15" t="s">
        <v>186</v>
      </c>
      <c r="B73" s="13">
        <v>362840</v>
      </c>
      <c r="C73" s="50">
        <f t="shared" si="1"/>
        <v>2.9964803986466833E-4</v>
      </c>
    </row>
    <row r="74" spans="1:4" ht="15" customHeight="1" x14ac:dyDescent="0.2">
      <c r="A74" s="28" t="s">
        <v>77</v>
      </c>
      <c r="B74" s="26">
        <v>40881947.720000006</v>
      </c>
      <c r="C74" s="47">
        <f t="shared" si="1"/>
        <v>3.3761976353621014E-2</v>
      </c>
    </row>
    <row r="75" spans="1:4" ht="15" customHeight="1" x14ac:dyDescent="0.2">
      <c r="A75" s="15" t="s">
        <v>149</v>
      </c>
      <c r="B75" s="13">
        <v>7818473.25</v>
      </c>
      <c r="C75" s="50">
        <f t="shared" si="1"/>
        <v>6.4568134276729219E-3</v>
      </c>
    </row>
    <row r="76" spans="1:4" ht="15" customHeight="1" x14ac:dyDescent="0.2">
      <c r="A76" s="10" t="s">
        <v>145</v>
      </c>
      <c r="B76" s="11">
        <v>2722589.15</v>
      </c>
      <c r="C76" s="49">
        <f t="shared" si="1"/>
        <v>2.2484249315244003E-3</v>
      </c>
    </row>
    <row r="77" spans="1:4" ht="15" customHeight="1" x14ac:dyDescent="0.2">
      <c r="A77" s="15" t="s">
        <v>146</v>
      </c>
      <c r="B77" s="13">
        <v>22003889.510000002</v>
      </c>
      <c r="C77" s="50">
        <f t="shared" si="1"/>
        <v>1.8171707532439196E-2</v>
      </c>
    </row>
    <row r="78" spans="1:4" ht="15" customHeight="1" x14ac:dyDescent="0.2">
      <c r="A78" s="10" t="s">
        <v>147</v>
      </c>
      <c r="B78" s="11">
        <v>4152036.21</v>
      </c>
      <c r="C78" s="49">
        <f t="shared" si="1"/>
        <v>3.428920493257707E-3</v>
      </c>
    </row>
    <row r="79" spans="1:4" s="1" customFormat="1" ht="15" customHeight="1" x14ac:dyDescent="0.2">
      <c r="A79" s="15" t="s">
        <v>208</v>
      </c>
      <c r="B79" s="13">
        <v>1114095.6599999999</v>
      </c>
      <c r="C79" s="50">
        <f t="shared" si="1"/>
        <v>9.2006554057086863E-4</v>
      </c>
    </row>
    <row r="80" spans="1:4" s="1" customFormat="1" ht="15" customHeight="1" x14ac:dyDescent="0.2">
      <c r="A80" s="10" t="s">
        <v>209</v>
      </c>
      <c r="B80" s="11">
        <v>2174535.42</v>
      </c>
      <c r="C80" s="49">
        <f t="shared" si="1"/>
        <v>1.7958198550856942E-3</v>
      </c>
    </row>
    <row r="81" spans="1:3" s="1" customFormat="1" ht="15" customHeight="1" x14ac:dyDescent="0.2">
      <c r="A81" s="15" t="s">
        <v>186</v>
      </c>
      <c r="B81" s="13">
        <v>896328.52</v>
      </c>
      <c r="C81" s="50">
        <f t="shared" si="1"/>
        <v>7.4022457307022153E-4</v>
      </c>
    </row>
    <row r="82" spans="1:3" s="25" customFormat="1" ht="15" customHeight="1" x14ac:dyDescent="0.2">
      <c r="A82" s="36" t="s">
        <v>84</v>
      </c>
      <c r="B82" s="26">
        <v>300000</v>
      </c>
      <c r="C82" s="47">
        <f t="shared" si="1"/>
        <v>2.4775221022875233E-4</v>
      </c>
    </row>
    <row r="83" spans="1:3" ht="15" customHeight="1" x14ac:dyDescent="0.2">
      <c r="A83" s="46" t="s">
        <v>148</v>
      </c>
      <c r="B83" s="27">
        <v>24000000</v>
      </c>
      <c r="C83" s="48">
        <f t="shared" si="1"/>
        <v>1.9820176818300186E-2</v>
      </c>
    </row>
    <row r="84" spans="1:3" x14ac:dyDescent="0.2">
      <c r="A84" s="9" t="s">
        <v>45</v>
      </c>
      <c r="B84" s="38"/>
      <c r="C84" s="42"/>
    </row>
    <row r="85" spans="1:3" x14ac:dyDescent="0.2">
      <c r="A85" s="9" t="s">
        <v>97</v>
      </c>
      <c r="B85" s="21"/>
      <c r="C85" s="42"/>
    </row>
    <row r="86" spans="1:3" x14ac:dyDescent="0.2">
      <c r="B86" s="21"/>
      <c r="C86" s="42"/>
    </row>
    <row r="87" spans="1:3" x14ac:dyDescent="0.2">
      <c r="C87" s="42"/>
    </row>
    <row r="88" spans="1:3" x14ac:dyDescent="0.2">
      <c r="C88" s="42"/>
    </row>
    <row r="89" spans="1:3" x14ac:dyDescent="0.2">
      <c r="C89" s="42"/>
    </row>
    <row r="90" spans="1:3" x14ac:dyDescent="0.2">
      <c r="C90" s="42"/>
    </row>
    <row r="91" spans="1:3" x14ac:dyDescent="0.2">
      <c r="C91" s="42"/>
    </row>
    <row r="92" spans="1:3" x14ac:dyDescent="0.2">
      <c r="C92" s="42"/>
    </row>
    <row r="93" spans="1:3" x14ac:dyDescent="0.2">
      <c r="C93" s="42"/>
    </row>
    <row r="94" spans="1:3" x14ac:dyDescent="0.2">
      <c r="C94" s="42"/>
    </row>
    <row r="95" spans="1:3" x14ac:dyDescent="0.2">
      <c r="C95" s="42"/>
    </row>
    <row r="96" spans="1:3" x14ac:dyDescent="0.2">
      <c r="C96" s="42"/>
    </row>
    <row r="97" spans="3:3" x14ac:dyDescent="0.2">
      <c r="C97" s="42"/>
    </row>
    <row r="98" spans="3:3" x14ac:dyDescent="0.2">
      <c r="C98" s="42"/>
    </row>
    <row r="99" spans="3:3" x14ac:dyDescent="0.2">
      <c r="C99" s="42"/>
    </row>
    <row r="100" spans="3:3" x14ac:dyDescent="0.2">
      <c r="C100" s="42"/>
    </row>
    <row r="101" spans="3:3" x14ac:dyDescent="0.2">
      <c r="C101" s="42"/>
    </row>
    <row r="102" spans="3:3" x14ac:dyDescent="0.2">
      <c r="C102" s="42"/>
    </row>
    <row r="103" spans="3:3" x14ac:dyDescent="0.2">
      <c r="C103" s="42"/>
    </row>
    <row r="104" spans="3:3" x14ac:dyDescent="0.2">
      <c r="C104" s="42"/>
    </row>
    <row r="105" spans="3:3" x14ac:dyDescent="0.2">
      <c r="C105" s="42"/>
    </row>
    <row r="106" spans="3:3" x14ac:dyDescent="0.2">
      <c r="C106" s="42"/>
    </row>
    <row r="107" spans="3:3" x14ac:dyDescent="0.2">
      <c r="C107" s="42"/>
    </row>
    <row r="108" spans="3:3" x14ac:dyDescent="0.2">
      <c r="C108" s="42"/>
    </row>
    <row r="109" spans="3:3" x14ac:dyDescent="0.2">
      <c r="C109" s="42"/>
    </row>
    <row r="110" spans="3:3" x14ac:dyDescent="0.2">
      <c r="C110" s="42"/>
    </row>
    <row r="111" spans="3:3" x14ac:dyDescent="0.2">
      <c r="C111" s="42"/>
    </row>
    <row r="112" spans="3:3" x14ac:dyDescent="0.2">
      <c r="C112" s="42"/>
    </row>
    <row r="113" spans="3:3" x14ac:dyDescent="0.2">
      <c r="C113" s="42"/>
    </row>
    <row r="114" spans="3:3" x14ac:dyDescent="0.2">
      <c r="C114" s="42"/>
    </row>
    <row r="115" spans="3:3" x14ac:dyDescent="0.2">
      <c r="C115" s="42"/>
    </row>
    <row r="116" spans="3:3" x14ac:dyDescent="0.2">
      <c r="C116" s="42"/>
    </row>
    <row r="117" spans="3:3" x14ac:dyDescent="0.2">
      <c r="C117" s="42"/>
    </row>
    <row r="118" spans="3:3" x14ac:dyDescent="0.2">
      <c r="C118" s="42"/>
    </row>
    <row r="119" spans="3:3" x14ac:dyDescent="0.2">
      <c r="C119" s="42"/>
    </row>
    <row r="120" spans="3:3" x14ac:dyDescent="0.2">
      <c r="C120" s="42"/>
    </row>
    <row r="121" spans="3:3" x14ac:dyDescent="0.2">
      <c r="C121" s="42"/>
    </row>
    <row r="122" spans="3:3" x14ac:dyDescent="0.2">
      <c r="C122" s="42"/>
    </row>
    <row r="123" spans="3:3" x14ac:dyDescent="0.2">
      <c r="C123" s="42"/>
    </row>
    <row r="124" spans="3:3" x14ac:dyDescent="0.2">
      <c r="C124" s="42"/>
    </row>
    <row r="125" spans="3:3" x14ac:dyDescent="0.2">
      <c r="C125" s="42"/>
    </row>
    <row r="126" spans="3:3" x14ac:dyDescent="0.2">
      <c r="C126" s="42"/>
    </row>
    <row r="127" spans="3:3" x14ac:dyDescent="0.2">
      <c r="C127" s="42"/>
    </row>
    <row r="128" spans="3:3" x14ac:dyDescent="0.2">
      <c r="C128" s="42"/>
    </row>
    <row r="129" spans="3:3" x14ac:dyDescent="0.2">
      <c r="C129" s="42"/>
    </row>
    <row r="130" spans="3:3" x14ac:dyDescent="0.2">
      <c r="C130" s="42"/>
    </row>
    <row r="131" spans="3:3" x14ac:dyDescent="0.2">
      <c r="C131" s="42"/>
    </row>
    <row r="132" spans="3:3" x14ac:dyDescent="0.2">
      <c r="C132" s="42"/>
    </row>
    <row r="133" spans="3:3" x14ac:dyDescent="0.2">
      <c r="C133" s="42"/>
    </row>
    <row r="134" spans="3:3" x14ac:dyDescent="0.2">
      <c r="C134" s="42"/>
    </row>
    <row r="135" spans="3:3" x14ac:dyDescent="0.2">
      <c r="C135" s="42"/>
    </row>
    <row r="136" spans="3:3" x14ac:dyDescent="0.2">
      <c r="C136" s="42"/>
    </row>
    <row r="137" spans="3:3" x14ac:dyDescent="0.2">
      <c r="C137" s="42"/>
    </row>
    <row r="138" spans="3:3" x14ac:dyDescent="0.2">
      <c r="C138" s="42"/>
    </row>
    <row r="139" spans="3:3" x14ac:dyDescent="0.2">
      <c r="C139" s="42"/>
    </row>
  </sheetData>
  <phoneticPr fontId="0" type="noConversion"/>
  <pageMargins left="0.39370078740157477" right="0.39370078740157477" top="0.59055118110236215" bottom="0.59055118110236215" header="0" footer="0"/>
  <pageSetup paperSize="9" scale="61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E5:E13"/>
  <sheetViews>
    <sheetView workbookViewId="0"/>
  </sheetViews>
  <sheetFormatPr baseColWidth="10" defaultColWidth="11.42578125" defaultRowHeight="12.75" x14ac:dyDescent="0.2"/>
  <cols>
    <col min="1" max="1" width="5.5703125" style="53" customWidth="1"/>
    <col min="2" max="2" width="75.7109375" style="53" customWidth="1"/>
    <col min="3" max="3" width="5.5703125" style="53" customWidth="1"/>
    <col min="4" max="4" width="15.140625" style="53" customWidth="1"/>
    <col min="5" max="5" width="13.7109375" style="53" bestFit="1" customWidth="1"/>
    <col min="6" max="16384" width="11.42578125" style="53"/>
  </cols>
  <sheetData>
    <row r="5" spans="5:5" x14ac:dyDescent="0.2">
      <c r="E5" s="54"/>
    </row>
    <row r="6" spans="5:5" x14ac:dyDescent="0.2">
      <c r="E6" s="54"/>
    </row>
    <row r="7" spans="5:5" x14ac:dyDescent="0.2">
      <c r="E7" s="54"/>
    </row>
    <row r="8" spans="5:5" x14ac:dyDescent="0.2">
      <c r="E8" s="54"/>
    </row>
    <row r="9" spans="5:5" x14ac:dyDescent="0.2">
      <c r="E9" s="54"/>
    </row>
    <row r="10" spans="5:5" x14ac:dyDescent="0.2">
      <c r="E10" s="55"/>
    </row>
    <row r="12" spans="5:5" x14ac:dyDescent="0.2">
      <c r="E12" s="55"/>
    </row>
    <row r="13" spans="5:5" x14ac:dyDescent="0.2">
      <c r="E13" s="55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26"/>
  <sheetViews>
    <sheetView zoomScaleNormal="100" workbookViewId="0"/>
  </sheetViews>
  <sheetFormatPr baseColWidth="10" defaultRowHeight="15" customHeight="1" x14ac:dyDescent="0.2"/>
  <cols>
    <col min="1" max="1" width="43.85546875" customWidth="1"/>
    <col min="2" max="2" width="13.7109375" bestFit="1" customWidth="1"/>
    <col min="4" max="4" width="14.5703125" bestFit="1" customWidth="1"/>
  </cols>
  <sheetData>
    <row r="1" spans="1:4" ht="15.75" customHeight="1" x14ac:dyDescent="0.25">
      <c r="A1" s="4" t="s">
        <v>199</v>
      </c>
      <c r="B1" s="3"/>
    </row>
    <row r="2" spans="1:4" ht="12.75" customHeight="1" x14ac:dyDescent="0.2">
      <c r="A2" s="3"/>
      <c r="B2" s="3"/>
    </row>
    <row r="3" spans="1:4" ht="18.75" customHeight="1" x14ac:dyDescent="0.2">
      <c r="A3" s="7" t="s">
        <v>9</v>
      </c>
      <c r="B3" s="14" t="s">
        <v>11</v>
      </c>
    </row>
    <row r="4" spans="1:4" ht="15" customHeight="1" x14ac:dyDescent="0.2">
      <c r="A4" s="24" t="s">
        <v>24</v>
      </c>
      <c r="B4" s="26">
        <v>500288129.59999996</v>
      </c>
    </row>
    <row r="5" spans="1:4" ht="15" customHeight="1" x14ac:dyDescent="0.2">
      <c r="A5" s="15" t="s">
        <v>98</v>
      </c>
      <c r="B5" s="13">
        <v>1300000</v>
      </c>
    </row>
    <row r="6" spans="1:4" ht="15" customHeight="1" x14ac:dyDescent="0.2">
      <c r="A6" s="10" t="s">
        <v>99</v>
      </c>
      <c r="B6" s="11">
        <v>421084694.76999998</v>
      </c>
    </row>
    <row r="7" spans="1:4" ht="15" customHeight="1" x14ac:dyDescent="0.2">
      <c r="A7" s="15" t="s">
        <v>39</v>
      </c>
      <c r="B7" s="13">
        <v>41840232.890000001</v>
      </c>
    </row>
    <row r="8" spans="1:4" ht="15" customHeight="1" x14ac:dyDescent="0.2">
      <c r="A8" s="10" t="s">
        <v>135</v>
      </c>
      <c r="B8" s="11">
        <v>32489054.57</v>
      </c>
    </row>
    <row r="9" spans="1:4" ht="15" customHeight="1" x14ac:dyDescent="0.2">
      <c r="A9" s="15" t="s">
        <v>136</v>
      </c>
      <c r="B9" s="13">
        <v>3252479.6</v>
      </c>
    </row>
    <row r="10" spans="1:4" ht="15" customHeight="1" x14ac:dyDescent="0.2">
      <c r="A10" s="10" t="s">
        <v>100</v>
      </c>
      <c r="B10" s="11">
        <v>321667.77</v>
      </c>
    </row>
    <row r="11" spans="1:4" ht="15" customHeight="1" x14ac:dyDescent="0.2">
      <c r="A11" s="60" t="s">
        <v>23</v>
      </c>
      <c r="B11" s="27">
        <v>53307073.760000005</v>
      </c>
    </row>
    <row r="12" spans="1:4" ht="15" customHeight="1" x14ac:dyDescent="0.2">
      <c r="A12" s="10" t="s">
        <v>50</v>
      </c>
      <c r="B12" s="11">
        <v>4223174.4799999995</v>
      </c>
    </row>
    <row r="13" spans="1:4" ht="15" customHeight="1" x14ac:dyDescent="0.2">
      <c r="A13" s="15" t="s">
        <v>49</v>
      </c>
      <c r="B13" s="13">
        <v>27722671.309999999</v>
      </c>
    </row>
    <row r="14" spans="1:4" ht="15" customHeight="1" x14ac:dyDescent="0.2">
      <c r="A14" s="10" t="s">
        <v>48</v>
      </c>
      <c r="B14" s="11">
        <v>348019.5</v>
      </c>
      <c r="D14" s="61"/>
    </row>
    <row r="15" spans="1:4" ht="15" customHeight="1" x14ac:dyDescent="0.2">
      <c r="A15" s="15" t="s">
        <v>46</v>
      </c>
      <c r="B15" s="13">
        <v>107472.76</v>
      </c>
    </row>
    <row r="16" spans="1:4" ht="15" customHeight="1" x14ac:dyDescent="0.2">
      <c r="A16" s="10" t="s">
        <v>47</v>
      </c>
      <c r="B16" s="11">
        <v>3581846.69</v>
      </c>
    </row>
    <row r="17" spans="1:2" ht="15" customHeight="1" x14ac:dyDescent="0.2">
      <c r="A17" s="15" t="s">
        <v>54</v>
      </c>
      <c r="B17" s="13">
        <v>15899935.02</v>
      </c>
    </row>
    <row r="18" spans="1:2" ht="15" customHeight="1" x14ac:dyDescent="0.2">
      <c r="A18" s="10" t="s">
        <v>55</v>
      </c>
      <c r="B18" s="11">
        <v>1409454</v>
      </c>
    </row>
    <row r="19" spans="1:2" ht="15" customHeight="1" x14ac:dyDescent="0.2">
      <c r="A19" s="15" t="s">
        <v>204</v>
      </c>
      <c r="B19" s="13">
        <v>14500</v>
      </c>
    </row>
    <row r="20" spans="1:2" ht="15" customHeight="1" x14ac:dyDescent="0.2">
      <c r="A20" s="24" t="s">
        <v>25</v>
      </c>
      <c r="B20" s="26">
        <v>4736952.1300000008</v>
      </c>
    </row>
    <row r="21" spans="1:2" ht="15" customHeight="1" x14ac:dyDescent="0.2">
      <c r="A21" s="15" t="s">
        <v>51</v>
      </c>
      <c r="B21" s="13">
        <v>4340312.13</v>
      </c>
    </row>
    <row r="22" spans="1:2" ht="15" customHeight="1" x14ac:dyDescent="0.2">
      <c r="A22" s="10" t="s">
        <v>52</v>
      </c>
      <c r="B22" s="11">
        <v>64991.98</v>
      </c>
    </row>
    <row r="23" spans="1:2" ht="15" customHeight="1" x14ac:dyDescent="0.2">
      <c r="A23" s="15" t="s">
        <v>60</v>
      </c>
      <c r="B23" s="13">
        <v>331648.02</v>
      </c>
    </row>
    <row r="24" spans="1:2" ht="15" customHeight="1" x14ac:dyDescent="0.2">
      <c r="A24" s="24" t="s">
        <v>53</v>
      </c>
      <c r="B24" s="26">
        <v>558332155.49000001</v>
      </c>
    </row>
    <row r="25" spans="1:2" ht="12.75" x14ac:dyDescent="0.2">
      <c r="A25" s="9" t="s">
        <v>45</v>
      </c>
    </row>
    <row r="26" spans="1:2" ht="12.75" x14ac:dyDescent="0.2">
      <c r="A26" s="9" t="s">
        <v>97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B39"/>
  <sheetViews>
    <sheetView zoomScaleNormal="100" workbookViewId="0"/>
  </sheetViews>
  <sheetFormatPr baseColWidth="10" defaultRowHeight="12.75" x14ac:dyDescent="0.2"/>
  <cols>
    <col min="1" max="1" width="48.5703125" customWidth="1"/>
    <col min="2" max="2" width="17.42578125" customWidth="1"/>
  </cols>
  <sheetData>
    <row r="1" spans="1:2" ht="15.75" customHeight="1" x14ac:dyDescent="0.25">
      <c r="A1" s="4" t="s">
        <v>200</v>
      </c>
      <c r="B1" s="3"/>
    </row>
    <row r="2" spans="1:2" x14ac:dyDescent="0.2">
      <c r="A2" s="3"/>
      <c r="B2" s="3"/>
    </row>
    <row r="3" spans="1:2" ht="18.75" customHeight="1" x14ac:dyDescent="0.2">
      <c r="A3" s="7"/>
      <c r="B3" s="18" t="s">
        <v>11</v>
      </c>
    </row>
    <row r="4" spans="1:2" ht="15" customHeight="1" x14ac:dyDescent="0.2">
      <c r="A4" s="36" t="s">
        <v>11</v>
      </c>
      <c r="B4" s="26">
        <v>220538187.14000002</v>
      </c>
    </row>
    <row r="5" spans="1:2" ht="15" customHeight="1" x14ac:dyDescent="0.2">
      <c r="A5" s="15" t="s">
        <v>134</v>
      </c>
      <c r="B5" s="13">
        <v>3782740.3</v>
      </c>
    </row>
    <row r="6" spans="1:2" ht="15" customHeight="1" x14ac:dyDescent="0.2">
      <c r="A6" s="10" t="s">
        <v>43</v>
      </c>
      <c r="B6" s="11">
        <v>17167930.690000001</v>
      </c>
    </row>
    <row r="7" spans="1:2" ht="15" customHeight="1" x14ac:dyDescent="0.2">
      <c r="A7" s="15" t="s">
        <v>101</v>
      </c>
      <c r="B7" s="13">
        <v>4193543.76</v>
      </c>
    </row>
    <row r="8" spans="1:2" ht="15" customHeight="1" x14ac:dyDescent="0.2">
      <c r="A8" s="10" t="s">
        <v>102</v>
      </c>
      <c r="B8" s="11">
        <v>65000</v>
      </c>
    </row>
    <row r="9" spans="1:2" ht="15" customHeight="1" x14ac:dyDescent="0.2">
      <c r="A9" s="15" t="s">
        <v>103</v>
      </c>
      <c r="B9" s="13">
        <v>7623796.29</v>
      </c>
    </row>
    <row r="10" spans="1:2" ht="15" customHeight="1" x14ac:dyDescent="0.2">
      <c r="A10" s="10" t="s">
        <v>142</v>
      </c>
      <c r="B10" s="11">
        <v>193148.91</v>
      </c>
    </row>
    <row r="11" spans="1:2" ht="15" customHeight="1" x14ac:dyDescent="0.2">
      <c r="A11" s="15" t="s">
        <v>144</v>
      </c>
      <c r="B11" s="13">
        <v>185000</v>
      </c>
    </row>
    <row r="12" spans="1:2" ht="15" customHeight="1" x14ac:dyDescent="0.2">
      <c r="A12" s="10" t="s">
        <v>104</v>
      </c>
      <c r="B12" s="11">
        <v>516100.75</v>
      </c>
    </row>
    <row r="13" spans="1:2" ht="15" customHeight="1" x14ac:dyDescent="0.2">
      <c r="A13" s="15" t="s">
        <v>105</v>
      </c>
      <c r="B13" s="13">
        <v>70649.100000000006</v>
      </c>
    </row>
    <row r="14" spans="1:2" ht="15" customHeight="1" x14ac:dyDescent="0.2">
      <c r="A14" s="10" t="s">
        <v>61</v>
      </c>
      <c r="B14" s="11">
        <v>26685115.329999998</v>
      </c>
    </row>
    <row r="15" spans="1:2" ht="15" customHeight="1" x14ac:dyDescent="0.2">
      <c r="A15" s="15" t="s">
        <v>205</v>
      </c>
      <c r="B15" s="13">
        <v>200309.32</v>
      </c>
    </row>
    <row r="16" spans="1:2" ht="15" customHeight="1" x14ac:dyDescent="0.2">
      <c r="A16" s="10" t="s">
        <v>106</v>
      </c>
      <c r="B16" s="11">
        <v>450000</v>
      </c>
    </row>
    <row r="17" spans="1:2" ht="15" customHeight="1" x14ac:dyDescent="0.2">
      <c r="A17" s="15" t="s">
        <v>107</v>
      </c>
      <c r="B17" s="13">
        <v>2518097.7200000002</v>
      </c>
    </row>
    <row r="18" spans="1:2" ht="15" customHeight="1" x14ac:dyDescent="0.2">
      <c r="A18" s="10" t="s">
        <v>62</v>
      </c>
      <c r="B18" s="11">
        <v>6216350.4699999997</v>
      </c>
    </row>
    <row r="19" spans="1:2" ht="15" customHeight="1" x14ac:dyDescent="0.2">
      <c r="A19" s="15" t="s">
        <v>63</v>
      </c>
      <c r="B19" s="13">
        <v>2120811.37</v>
      </c>
    </row>
    <row r="20" spans="1:2" ht="15" customHeight="1" x14ac:dyDescent="0.2">
      <c r="A20" s="10" t="s">
        <v>108</v>
      </c>
      <c r="B20" s="11">
        <v>23971458.050000001</v>
      </c>
    </row>
    <row r="21" spans="1:2" ht="15" customHeight="1" x14ac:dyDescent="0.2">
      <c r="A21" s="15" t="s">
        <v>59</v>
      </c>
      <c r="B21" s="13">
        <v>47095687.719999999</v>
      </c>
    </row>
    <row r="22" spans="1:2" ht="15" customHeight="1" x14ac:dyDescent="0.2">
      <c r="A22" s="10" t="s">
        <v>20</v>
      </c>
      <c r="B22" s="11">
        <v>30690701.859999999</v>
      </c>
    </row>
    <row r="23" spans="1:2" ht="15" customHeight="1" x14ac:dyDescent="0.2">
      <c r="A23" s="15" t="s">
        <v>109</v>
      </c>
      <c r="B23" s="13">
        <v>12066372</v>
      </c>
    </row>
    <row r="24" spans="1:2" ht="15" customHeight="1" x14ac:dyDescent="0.2">
      <c r="A24" s="10" t="s">
        <v>28</v>
      </c>
      <c r="B24" s="11">
        <v>6869532.46</v>
      </c>
    </row>
    <row r="25" spans="1:2" ht="15" customHeight="1" x14ac:dyDescent="0.2">
      <c r="A25" s="15" t="s">
        <v>110</v>
      </c>
      <c r="B25" s="13">
        <v>400000</v>
      </c>
    </row>
    <row r="26" spans="1:2" ht="15" customHeight="1" x14ac:dyDescent="0.2">
      <c r="A26" s="10" t="s">
        <v>111</v>
      </c>
      <c r="B26" s="11">
        <v>196000</v>
      </c>
    </row>
    <row r="27" spans="1:2" ht="15" customHeight="1" x14ac:dyDescent="0.2">
      <c r="A27" s="15" t="s">
        <v>112</v>
      </c>
      <c r="B27" s="13">
        <v>1935347.11</v>
      </c>
    </row>
    <row r="28" spans="1:2" ht="15" customHeight="1" x14ac:dyDescent="0.2">
      <c r="A28" s="10" t="s">
        <v>113</v>
      </c>
      <c r="B28" s="11">
        <v>1780000</v>
      </c>
    </row>
    <row r="29" spans="1:2" s="20" customFormat="1" ht="15" customHeight="1" x14ac:dyDescent="0.2">
      <c r="A29" s="15" t="s">
        <v>114</v>
      </c>
      <c r="B29" s="13">
        <v>350000</v>
      </c>
    </row>
    <row r="30" spans="1:2" ht="15" customHeight="1" x14ac:dyDescent="0.2">
      <c r="A30" s="10" t="s">
        <v>41</v>
      </c>
      <c r="B30" s="11">
        <v>17060190.399999999</v>
      </c>
    </row>
    <row r="31" spans="1:2" ht="15" customHeight="1" x14ac:dyDescent="0.2">
      <c r="A31" s="15" t="s">
        <v>143</v>
      </c>
      <c r="B31" s="13">
        <v>184715</v>
      </c>
    </row>
    <row r="32" spans="1:2" ht="15" customHeight="1" x14ac:dyDescent="0.2">
      <c r="A32" s="10" t="s">
        <v>115</v>
      </c>
      <c r="B32" s="11">
        <v>74000</v>
      </c>
    </row>
    <row r="33" spans="1:2" ht="15" customHeight="1" x14ac:dyDescent="0.2">
      <c r="A33" s="15" t="s">
        <v>116</v>
      </c>
      <c r="B33" s="13">
        <v>100000</v>
      </c>
    </row>
    <row r="34" spans="1:2" ht="15" customHeight="1" x14ac:dyDescent="0.2">
      <c r="A34" s="10" t="s">
        <v>117</v>
      </c>
      <c r="B34" s="11">
        <v>100000</v>
      </c>
    </row>
    <row r="35" spans="1:2" ht="15" customHeight="1" x14ac:dyDescent="0.2">
      <c r="A35" s="15" t="s">
        <v>118</v>
      </c>
      <c r="B35" s="13">
        <v>210000</v>
      </c>
    </row>
    <row r="36" spans="1:2" ht="15" customHeight="1" x14ac:dyDescent="0.2">
      <c r="A36" s="10" t="s">
        <v>64</v>
      </c>
      <c r="B36" s="11">
        <v>3620185.66</v>
      </c>
    </row>
    <row r="37" spans="1:2" ht="15" customHeight="1" x14ac:dyDescent="0.2">
      <c r="A37" s="15" t="s">
        <v>119</v>
      </c>
      <c r="B37" s="13">
        <v>1845402.87</v>
      </c>
    </row>
    <row r="38" spans="1:2" x14ac:dyDescent="0.2">
      <c r="A38" s="9" t="s">
        <v>45</v>
      </c>
    </row>
    <row r="39" spans="1:2" x14ac:dyDescent="0.2">
      <c r="A39" s="9" t="s">
        <v>97</v>
      </c>
    </row>
  </sheetData>
  <phoneticPr fontId="0" type="noConversion"/>
  <pageMargins left="0.39370078740157477" right="0.39370078740157477" top="0.59055118110236215" bottom="0.59055118110236215" header="0" footer="0"/>
  <pageSetup paperSize="9" scale="87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I58"/>
  <sheetViews>
    <sheetView zoomScaleNormal="100" workbookViewId="0"/>
  </sheetViews>
  <sheetFormatPr baseColWidth="10" defaultRowHeight="12.75" x14ac:dyDescent="0.2"/>
  <cols>
    <col min="1" max="1" width="51" customWidth="1"/>
    <col min="2" max="2" width="16.7109375" customWidth="1"/>
    <col min="3" max="3" width="15.140625" customWidth="1"/>
    <col min="4" max="4" width="15.85546875" customWidth="1"/>
    <col min="5" max="5" width="17.5703125" customWidth="1"/>
    <col min="6" max="6" width="14.7109375" customWidth="1"/>
    <col min="7" max="7" width="15.85546875" customWidth="1"/>
    <col min="8" max="8" width="16.7109375" customWidth="1"/>
    <col min="9" max="9" width="13.7109375" bestFit="1" customWidth="1"/>
  </cols>
  <sheetData>
    <row r="1" spans="1:9" ht="15.75" customHeight="1" x14ac:dyDescent="0.25">
      <c r="A1" s="4" t="s">
        <v>201</v>
      </c>
      <c r="B1" s="3"/>
      <c r="C1" s="3"/>
      <c r="D1" s="3"/>
      <c r="E1" s="3"/>
      <c r="F1" s="3"/>
      <c r="G1" s="3"/>
      <c r="H1" s="3"/>
    </row>
    <row r="2" spans="1:9" ht="12.75" customHeight="1" x14ac:dyDescent="0.25">
      <c r="A2" s="5"/>
      <c r="B2" s="6"/>
      <c r="C2" s="6"/>
      <c r="D2" s="6"/>
      <c r="E2" s="6"/>
      <c r="F2" s="6"/>
      <c r="G2" s="6"/>
      <c r="H2" s="6"/>
    </row>
    <row r="3" spans="1:9" ht="51" x14ac:dyDescent="0.2">
      <c r="A3" s="39" t="s">
        <v>10</v>
      </c>
      <c r="B3" s="14" t="s">
        <v>11</v>
      </c>
      <c r="C3" s="17" t="s">
        <v>85</v>
      </c>
      <c r="D3" s="17" t="s">
        <v>86</v>
      </c>
      <c r="E3" s="17" t="s">
        <v>74</v>
      </c>
      <c r="F3" s="17" t="s">
        <v>87</v>
      </c>
      <c r="G3" s="17" t="s">
        <v>77</v>
      </c>
      <c r="H3" s="17" t="s">
        <v>88</v>
      </c>
    </row>
    <row r="4" spans="1:9" ht="15" customHeight="1" x14ac:dyDescent="0.2">
      <c r="A4" s="24" t="s">
        <v>11</v>
      </c>
      <c r="B4" s="26">
        <v>1210887280.1699998</v>
      </c>
      <c r="C4" s="26">
        <v>386000000</v>
      </c>
      <c r="D4" s="26">
        <v>327316885.84000003</v>
      </c>
      <c r="E4" s="26">
        <v>221982207.19</v>
      </c>
      <c r="F4" s="26">
        <v>164260082.32999998</v>
      </c>
      <c r="G4" s="26">
        <v>56278104.810000002</v>
      </c>
      <c r="H4" s="26">
        <v>55050000</v>
      </c>
      <c r="I4" s="19"/>
    </row>
    <row r="5" spans="1:9" ht="15" customHeight="1" x14ac:dyDescent="0.2">
      <c r="A5" s="15" t="s">
        <v>27</v>
      </c>
      <c r="B5" s="13">
        <v>36485300.840000004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36485300.840000004</v>
      </c>
    </row>
    <row r="6" spans="1:9" ht="15" customHeight="1" x14ac:dyDescent="0.2">
      <c r="A6" s="10" t="s">
        <v>2</v>
      </c>
      <c r="B6" s="11">
        <v>128726541.60000001</v>
      </c>
      <c r="C6" s="11">
        <v>123139547.83</v>
      </c>
      <c r="D6" s="11">
        <v>3466182.4</v>
      </c>
      <c r="E6" s="11">
        <v>0</v>
      </c>
      <c r="F6" s="11">
        <v>2120811.37</v>
      </c>
      <c r="G6" s="11">
        <v>0</v>
      </c>
      <c r="H6" s="11">
        <v>0</v>
      </c>
    </row>
    <row r="7" spans="1:9" ht="15" customHeight="1" x14ac:dyDescent="0.2">
      <c r="A7" s="15" t="s">
        <v>42</v>
      </c>
      <c r="B7" s="13">
        <v>47939469.109999999</v>
      </c>
      <c r="C7" s="13">
        <v>2968846.57</v>
      </c>
      <c r="D7" s="13">
        <v>20978265.329999998</v>
      </c>
      <c r="E7" s="13">
        <v>8200</v>
      </c>
      <c r="F7" s="13">
        <v>5971458.0499999998</v>
      </c>
      <c r="G7" s="13">
        <v>18000000</v>
      </c>
      <c r="H7" s="13">
        <v>12699.16</v>
      </c>
    </row>
    <row r="8" spans="1:9" ht="15" customHeight="1" x14ac:dyDescent="0.2">
      <c r="A8" s="10" t="s">
        <v>120</v>
      </c>
      <c r="B8" s="11">
        <v>43103910.160000004</v>
      </c>
      <c r="C8" s="11">
        <v>35634536.670000002</v>
      </c>
      <c r="D8" s="11">
        <v>1253023.02</v>
      </c>
      <c r="E8" s="11">
        <v>0</v>
      </c>
      <c r="F8" s="11">
        <v>6216350.4699999997</v>
      </c>
      <c r="G8" s="11">
        <v>0</v>
      </c>
      <c r="H8" s="11">
        <v>0</v>
      </c>
    </row>
    <row r="9" spans="1:9" ht="15" customHeight="1" x14ac:dyDescent="0.2">
      <c r="A9" s="15" t="s">
        <v>130</v>
      </c>
      <c r="B9" s="13">
        <v>29766475.509999998</v>
      </c>
      <c r="C9" s="13">
        <v>16293629.16</v>
      </c>
      <c r="D9" s="13">
        <v>1263730.1599999999</v>
      </c>
      <c r="E9" s="13">
        <v>1712600</v>
      </c>
      <c r="F9" s="13">
        <v>10496516.189999999</v>
      </c>
      <c r="G9" s="13">
        <v>0</v>
      </c>
      <c r="H9" s="13">
        <v>0</v>
      </c>
    </row>
    <row r="10" spans="1:9" ht="15" customHeight="1" x14ac:dyDescent="0.2">
      <c r="A10" s="10" t="s">
        <v>20</v>
      </c>
      <c r="B10" s="11">
        <v>36116595.789999999</v>
      </c>
      <c r="C10" s="11">
        <v>1551643.93</v>
      </c>
      <c r="D10" s="11">
        <v>849646.99</v>
      </c>
      <c r="E10" s="11">
        <v>3024603.01</v>
      </c>
      <c r="F10" s="11">
        <v>22690701.859999999</v>
      </c>
      <c r="G10" s="11">
        <v>8000000</v>
      </c>
      <c r="H10" s="11">
        <v>0</v>
      </c>
    </row>
    <row r="11" spans="1:9" ht="15" customHeight="1" x14ac:dyDescent="0.2">
      <c r="A11" s="15" t="s">
        <v>26</v>
      </c>
      <c r="B11" s="13">
        <v>18523430.170000002</v>
      </c>
      <c r="C11" s="13">
        <v>1199835.6200000001</v>
      </c>
      <c r="D11" s="13">
        <v>5113673.1100000003</v>
      </c>
      <c r="E11" s="13">
        <v>0</v>
      </c>
      <c r="F11" s="13">
        <v>12209921.439999999</v>
      </c>
      <c r="G11" s="13">
        <v>0</v>
      </c>
      <c r="H11" s="13">
        <v>0</v>
      </c>
      <c r="I11" s="19"/>
    </row>
    <row r="12" spans="1:9" ht="15" customHeight="1" x14ac:dyDescent="0.2">
      <c r="A12" s="10" t="s">
        <v>19</v>
      </c>
      <c r="B12" s="11">
        <v>26751386.259999998</v>
      </c>
      <c r="C12" s="11">
        <v>1897607.63</v>
      </c>
      <c r="D12" s="11">
        <v>19180588.23</v>
      </c>
      <c r="E12" s="11">
        <v>0</v>
      </c>
      <c r="F12" s="11">
        <v>5673190.4000000004</v>
      </c>
      <c r="G12" s="11">
        <v>0</v>
      </c>
      <c r="H12" s="11">
        <v>0</v>
      </c>
    </row>
    <row r="13" spans="1:9" ht="15" customHeight="1" x14ac:dyDescent="0.2">
      <c r="A13" s="15" t="s">
        <v>121</v>
      </c>
      <c r="B13" s="13">
        <v>15748226.710000001</v>
      </c>
      <c r="C13" s="13">
        <v>347855.77</v>
      </c>
      <c r="D13" s="13">
        <v>4013370.94</v>
      </c>
      <c r="E13" s="13">
        <v>0</v>
      </c>
      <c r="F13" s="13">
        <v>11387000</v>
      </c>
      <c r="G13" s="13">
        <v>0</v>
      </c>
      <c r="H13" s="13">
        <v>0</v>
      </c>
    </row>
    <row r="14" spans="1:9" ht="15" customHeight="1" x14ac:dyDescent="0.2">
      <c r="A14" s="10" t="s">
        <v>122</v>
      </c>
      <c r="B14" s="11">
        <v>44134673.009999998</v>
      </c>
      <c r="C14" s="11"/>
      <c r="D14" s="11">
        <v>42354673.009999998</v>
      </c>
      <c r="E14" s="11">
        <v>0</v>
      </c>
      <c r="F14" s="11">
        <v>1780000</v>
      </c>
      <c r="G14" s="11">
        <v>0</v>
      </c>
      <c r="H14" s="11">
        <v>0</v>
      </c>
      <c r="I14" s="11"/>
    </row>
    <row r="15" spans="1:9" ht="15" customHeight="1" x14ac:dyDescent="0.2">
      <c r="A15" s="15" t="s">
        <v>0</v>
      </c>
      <c r="B15" s="13">
        <v>46474498.109999999</v>
      </c>
      <c r="C15" s="13">
        <v>1587030.5</v>
      </c>
      <c r="D15" s="13">
        <v>44887467.609999999</v>
      </c>
      <c r="E15" s="13">
        <v>0</v>
      </c>
      <c r="F15" s="13">
        <v>0</v>
      </c>
      <c r="G15" s="13">
        <v>0</v>
      </c>
      <c r="H15" s="13">
        <v>0</v>
      </c>
    </row>
    <row r="16" spans="1:9" ht="15" customHeight="1" x14ac:dyDescent="0.2">
      <c r="A16" s="10" t="s">
        <v>114</v>
      </c>
      <c r="B16" s="11">
        <v>3074125.88</v>
      </c>
      <c r="C16" s="11">
        <v>822493.69</v>
      </c>
      <c r="D16" s="11">
        <v>1835911.88</v>
      </c>
      <c r="E16" s="11">
        <v>39086.980000000003</v>
      </c>
      <c r="F16" s="11">
        <v>376633.33</v>
      </c>
      <c r="G16" s="11">
        <v>0</v>
      </c>
      <c r="H16" s="11">
        <v>0</v>
      </c>
    </row>
    <row r="17" spans="1:8" ht="15" customHeight="1" x14ac:dyDescent="0.2">
      <c r="A17" s="15" t="s">
        <v>21</v>
      </c>
      <c r="B17" s="13">
        <v>18139210.949999999</v>
      </c>
      <c r="C17" s="13">
        <v>109205.17</v>
      </c>
      <c r="D17" s="13">
        <v>16040459.960000001</v>
      </c>
      <c r="E17" s="13">
        <v>0</v>
      </c>
      <c r="F17" s="13">
        <v>1989545.82</v>
      </c>
      <c r="G17" s="13">
        <v>0</v>
      </c>
      <c r="H17" s="13">
        <v>0</v>
      </c>
    </row>
    <row r="18" spans="1:8" ht="15" customHeight="1" x14ac:dyDescent="0.2">
      <c r="A18" s="10" t="s">
        <v>28</v>
      </c>
      <c r="B18" s="11">
        <v>53583844.75</v>
      </c>
      <c r="C18" s="11">
        <v>1915034.89</v>
      </c>
      <c r="D18" s="11">
        <v>23872364.960000001</v>
      </c>
      <c r="E18" s="11">
        <v>16417257.51</v>
      </c>
      <c r="F18" s="11">
        <v>10174317.68</v>
      </c>
      <c r="G18" s="11">
        <v>1204869.71</v>
      </c>
      <c r="H18" s="11">
        <v>0</v>
      </c>
    </row>
    <row r="19" spans="1:8" ht="15" customHeight="1" x14ac:dyDescent="0.2">
      <c r="A19" s="15" t="s">
        <v>123</v>
      </c>
      <c r="B19" s="13">
        <v>12043558.09</v>
      </c>
      <c r="C19" s="13">
        <v>3495162.12</v>
      </c>
      <c r="D19" s="13">
        <v>4268476.97</v>
      </c>
      <c r="E19" s="13">
        <v>2013856.89</v>
      </c>
      <c r="F19" s="13">
        <v>2266062.11</v>
      </c>
      <c r="G19" s="13">
        <v>0</v>
      </c>
      <c r="H19" s="13">
        <v>0</v>
      </c>
    </row>
    <row r="20" spans="1:8" ht="15" customHeight="1" x14ac:dyDescent="0.2">
      <c r="A20" s="10" t="s">
        <v>29</v>
      </c>
      <c r="B20" s="11">
        <v>5000</v>
      </c>
      <c r="C20" s="11">
        <v>5000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</row>
    <row r="21" spans="1:8" ht="15" customHeight="1" x14ac:dyDescent="0.2">
      <c r="A21" s="15" t="s">
        <v>65</v>
      </c>
      <c r="B21" s="13">
        <v>130997341.43000001</v>
      </c>
      <c r="C21" s="13">
        <v>41547791.229999997</v>
      </c>
      <c r="D21" s="13">
        <v>33468895.690000001</v>
      </c>
      <c r="E21" s="13">
        <v>50305065.979999997</v>
      </c>
      <c r="F21" s="13">
        <v>5675588.5300000003</v>
      </c>
      <c r="G21" s="13">
        <v>0</v>
      </c>
      <c r="H21" s="13">
        <v>0</v>
      </c>
    </row>
    <row r="22" spans="1:8" ht="15" customHeight="1" x14ac:dyDescent="0.2">
      <c r="A22" s="10" t="s">
        <v>124</v>
      </c>
      <c r="B22" s="11">
        <v>13544735.52</v>
      </c>
      <c r="C22" s="11">
        <v>4253598.79</v>
      </c>
      <c r="D22" s="11">
        <v>5394077.5999999996</v>
      </c>
      <c r="E22" s="11">
        <v>3380958.38</v>
      </c>
      <c r="F22" s="11">
        <v>516100.75</v>
      </c>
      <c r="G22" s="11">
        <v>0</v>
      </c>
      <c r="H22" s="11">
        <v>0</v>
      </c>
    </row>
    <row r="23" spans="1:8" ht="15" customHeight="1" x14ac:dyDescent="0.2">
      <c r="A23" s="15" t="s">
        <v>1</v>
      </c>
      <c r="B23" s="13">
        <v>8658442.2899999991</v>
      </c>
      <c r="C23" s="13">
        <v>4580091.51</v>
      </c>
      <c r="D23" s="13">
        <v>3720094.78</v>
      </c>
      <c r="E23" s="13">
        <v>108256</v>
      </c>
      <c r="F23" s="13">
        <v>250000</v>
      </c>
      <c r="G23" s="13">
        <v>0</v>
      </c>
      <c r="H23" s="13">
        <v>0</v>
      </c>
    </row>
    <row r="24" spans="1:8" ht="15" customHeight="1" x14ac:dyDescent="0.2">
      <c r="A24" s="10" t="s">
        <v>137</v>
      </c>
      <c r="B24" s="11">
        <v>4100000</v>
      </c>
      <c r="C24" s="11">
        <v>0</v>
      </c>
      <c r="D24" s="11">
        <v>0</v>
      </c>
      <c r="E24" s="11">
        <v>0</v>
      </c>
      <c r="F24" s="11">
        <v>4100000</v>
      </c>
      <c r="G24" s="11">
        <v>0</v>
      </c>
      <c r="H24" s="11">
        <v>0</v>
      </c>
    </row>
    <row r="25" spans="1:8" ht="15" customHeight="1" x14ac:dyDescent="0.2">
      <c r="A25" s="15" t="s">
        <v>133</v>
      </c>
      <c r="B25" s="13">
        <v>4152036.21</v>
      </c>
      <c r="C25" s="13">
        <v>0</v>
      </c>
      <c r="D25" s="13">
        <v>0</v>
      </c>
      <c r="E25" s="13">
        <v>0</v>
      </c>
      <c r="F25" s="13">
        <v>4152036.21</v>
      </c>
      <c r="G25" s="13">
        <v>0</v>
      </c>
      <c r="H25" s="13">
        <v>0</v>
      </c>
    </row>
    <row r="26" spans="1:8" ht="15" customHeight="1" x14ac:dyDescent="0.2">
      <c r="A26" s="10" t="s">
        <v>138</v>
      </c>
      <c r="B26" s="11">
        <v>57088691.290000007</v>
      </c>
      <c r="C26" s="11">
        <v>24707869.780000001</v>
      </c>
      <c r="D26" s="11">
        <v>14057332</v>
      </c>
      <c r="E26" s="11">
        <v>0</v>
      </c>
      <c r="F26" s="11">
        <v>18323489.510000002</v>
      </c>
      <c r="G26" s="11">
        <v>0</v>
      </c>
      <c r="H26" s="11">
        <v>0</v>
      </c>
    </row>
    <row r="27" spans="1:8" ht="15" customHeight="1" x14ac:dyDescent="0.2">
      <c r="A27" s="15" t="s">
        <v>125</v>
      </c>
      <c r="B27" s="13">
        <v>11659120.9</v>
      </c>
      <c r="C27" s="13"/>
      <c r="D27" s="13">
        <v>379550.16</v>
      </c>
      <c r="E27" s="13">
        <v>11279570.74</v>
      </c>
      <c r="F27" s="13">
        <v>0</v>
      </c>
      <c r="G27" s="13">
        <v>0</v>
      </c>
      <c r="H27" s="13">
        <v>0</v>
      </c>
    </row>
    <row r="28" spans="1:8" ht="15" customHeight="1" x14ac:dyDescent="0.2">
      <c r="A28" s="10" t="s">
        <v>139</v>
      </c>
      <c r="B28" s="11">
        <v>25275602.449999999</v>
      </c>
      <c r="C28" s="11">
        <v>7532510.9900000002</v>
      </c>
      <c r="D28" s="11">
        <v>818696.63</v>
      </c>
      <c r="E28" s="11">
        <v>16290984.83</v>
      </c>
      <c r="F28" s="11">
        <v>416410</v>
      </c>
      <c r="G28" s="11">
        <v>217000</v>
      </c>
      <c r="H28" s="11">
        <v>0</v>
      </c>
    </row>
    <row r="29" spans="1:8" ht="15" customHeight="1" x14ac:dyDescent="0.2">
      <c r="A29" s="15" t="s">
        <v>30</v>
      </c>
      <c r="B29" s="13">
        <v>877623.7</v>
      </c>
      <c r="C29" s="13">
        <v>439859.02</v>
      </c>
      <c r="D29" s="13">
        <v>437764.68</v>
      </c>
      <c r="E29" s="13">
        <v>0</v>
      </c>
      <c r="F29" s="13">
        <v>0</v>
      </c>
      <c r="G29" s="13">
        <v>0</v>
      </c>
      <c r="H29" s="13">
        <v>0</v>
      </c>
    </row>
    <row r="30" spans="1:8" ht="15" customHeight="1" x14ac:dyDescent="0.2">
      <c r="A30" s="10" t="s">
        <v>58</v>
      </c>
      <c r="B30" s="11">
        <v>20146422.259999998</v>
      </c>
      <c r="C30" s="11">
        <v>8279846.4199999999</v>
      </c>
      <c r="D30" s="11">
        <v>6226967.0800000001</v>
      </c>
      <c r="E30" s="11">
        <v>2547475</v>
      </c>
      <c r="F30" s="11">
        <v>3092133.76</v>
      </c>
      <c r="G30" s="11">
        <v>0</v>
      </c>
      <c r="H30" s="11">
        <v>0</v>
      </c>
    </row>
    <row r="31" spans="1:8" ht="15" customHeight="1" x14ac:dyDescent="0.2">
      <c r="A31" s="15" t="s">
        <v>132</v>
      </c>
      <c r="B31" s="13">
        <v>8275813.7000000002</v>
      </c>
      <c r="C31" s="13">
        <v>5928255.1200000001</v>
      </c>
      <c r="D31" s="13">
        <v>1811058.58</v>
      </c>
      <c r="E31" s="13">
        <v>68500</v>
      </c>
      <c r="F31" s="13">
        <v>468000</v>
      </c>
      <c r="G31" s="13">
        <v>0</v>
      </c>
      <c r="H31" s="13">
        <v>0</v>
      </c>
    </row>
    <row r="32" spans="1:8" ht="15" customHeight="1" x14ac:dyDescent="0.2">
      <c r="A32" s="10" t="s">
        <v>126</v>
      </c>
      <c r="B32" s="11">
        <v>6239535</v>
      </c>
      <c r="C32" s="11">
        <v>1165850.3500000001</v>
      </c>
      <c r="D32" s="11">
        <v>2045284.65</v>
      </c>
      <c r="E32" s="11">
        <v>354400</v>
      </c>
      <c r="F32" s="11">
        <v>2674000</v>
      </c>
      <c r="G32" s="11">
        <v>0</v>
      </c>
      <c r="H32" s="11">
        <v>0</v>
      </c>
    </row>
    <row r="33" spans="1:8" ht="15" customHeight="1" x14ac:dyDescent="0.2">
      <c r="A33" s="15" t="s">
        <v>31</v>
      </c>
      <c r="B33" s="13">
        <v>11529441.83</v>
      </c>
      <c r="C33" s="13">
        <v>1618077.97</v>
      </c>
      <c r="D33" s="13">
        <v>3419749.94</v>
      </c>
      <c r="E33" s="13">
        <v>6326613.9199999999</v>
      </c>
      <c r="F33" s="13">
        <v>165000</v>
      </c>
      <c r="G33" s="13">
        <v>0</v>
      </c>
      <c r="H33" s="13">
        <v>0</v>
      </c>
    </row>
    <row r="34" spans="1:8" ht="15" customHeight="1" x14ac:dyDescent="0.2">
      <c r="A34" s="10" t="s">
        <v>32</v>
      </c>
      <c r="B34" s="11">
        <v>21595692.170000002</v>
      </c>
      <c r="C34" s="11">
        <v>459226.95</v>
      </c>
      <c r="D34" s="11">
        <v>2216873.2799999998</v>
      </c>
      <c r="E34" s="11">
        <v>18919591.940000001</v>
      </c>
      <c r="F34" s="11">
        <v>0</v>
      </c>
      <c r="G34" s="11">
        <v>0</v>
      </c>
      <c r="H34" s="11">
        <v>0</v>
      </c>
    </row>
    <row r="35" spans="1:8" ht="15" customHeight="1" x14ac:dyDescent="0.2">
      <c r="A35" s="15" t="s">
        <v>57</v>
      </c>
      <c r="B35" s="13">
        <v>17172930.690000001</v>
      </c>
      <c r="C35" s="13">
        <v>0</v>
      </c>
      <c r="D35" s="13">
        <v>5000</v>
      </c>
      <c r="E35" s="13">
        <v>0</v>
      </c>
      <c r="F35" s="13">
        <v>17167930.690000001</v>
      </c>
      <c r="G35" s="13">
        <v>0</v>
      </c>
      <c r="H35" s="13">
        <v>0</v>
      </c>
    </row>
    <row r="36" spans="1:8" ht="15" customHeight="1" x14ac:dyDescent="0.2">
      <c r="A36" s="10" t="s">
        <v>131</v>
      </c>
      <c r="B36" s="11">
        <v>3009166.03</v>
      </c>
      <c r="C36" s="11">
        <v>0</v>
      </c>
      <c r="D36" s="11">
        <v>174303.98</v>
      </c>
      <c r="E36" s="11">
        <v>2434862.0499999998</v>
      </c>
      <c r="F36" s="11">
        <v>0</v>
      </c>
      <c r="G36" s="11">
        <v>400000</v>
      </c>
      <c r="H36" s="11">
        <v>0</v>
      </c>
    </row>
    <row r="37" spans="1:8" ht="15" customHeight="1" x14ac:dyDescent="0.2">
      <c r="A37" s="15" t="s">
        <v>56</v>
      </c>
      <c r="B37" s="13">
        <v>323115.08</v>
      </c>
      <c r="C37" s="13">
        <v>0</v>
      </c>
      <c r="D37" s="13">
        <v>0</v>
      </c>
      <c r="E37" s="13">
        <v>323115.08</v>
      </c>
      <c r="F37" s="13">
        <v>0</v>
      </c>
      <c r="G37" s="13">
        <v>0</v>
      </c>
      <c r="H37" s="13">
        <v>0</v>
      </c>
    </row>
    <row r="38" spans="1:8" ht="15" customHeight="1" x14ac:dyDescent="0.2">
      <c r="A38" s="10" t="s">
        <v>33</v>
      </c>
      <c r="B38" s="11">
        <v>11460134.6</v>
      </c>
      <c r="C38" s="11">
        <v>3197324.58</v>
      </c>
      <c r="D38" s="11">
        <v>2171296.34</v>
      </c>
      <c r="E38" s="11">
        <v>3558837.02</v>
      </c>
      <c r="F38" s="11">
        <v>2532676.66</v>
      </c>
      <c r="G38" s="11">
        <v>0</v>
      </c>
      <c r="H38" s="11">
        <v>0</v>
      </c>
    </row>
    <row r="39" spans="1:8" ht="15" customHeight="1" x14ac:dyDescent="0.2">
      <c r="A39" s="15" t="s">
        <v>7</v>
      </c>
      <c r="B39" s="13">
        <v>8637781.6099999994</v>
      </c>
      <c r="C39" s="13">
        <v>600011.35</v>
      </c>
      <c r="D39" s="13">
        <v>698237.46</v>
      </c>
      <c r="E39" s="13">
        <v>7339532.7999999998</v>
      </c>
      <c r="F39" s="13">
        <v>0</v>
      </c>
      <c r="G39" s="13">
        <v>0</v>
      </c>
      <c r="H39" s="13">
        <v>0</v>
      </c>
    </row>
    <row r="40" spans="1:8" ht="15" customHeight="1" x14ac:dyDescent="0.2">
      <c r="A40" s="10" t="s">
        <v>66</v>
      </c>
      <c r="B40" s="11">
        <v>59112092.670000002</v>
      </c>
      <c r="C40" s="11">
        <v>0</v>
      </c>
      <c r="D40" s="11">
        <v>0</v>
      </c>
      <c r="E40" s="11">
        <v>59112092.670000002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5" t="s">
        <v>141</v>
      </c>
      <c r="B41" s="13">
        <v>28420235.100000001</v>
      </c>
      <c r="C41" s="13">
        <v>0</v>
      </c>
      <c r="D41" s="13">
        <v>0</v>
      </c>
      <c r="E41" s="13">
        <v>0</v>
      </c>
      <c r="F41" s="13">
        <v>0</v>
      </c>
      <c r="G41" s="13">
        <v>28420235.100000001</v>
      </c>
      <c r="H41" s="13">
        <v>0</v>
      </c>
    </row>
    <row r="42" spans="1:8" ht="15" customHeight="1" x14ac:dyDescent="0.2">
      <c r="A42" s="10" t="s">
        <v>6</v>
      </c>
      <c r="B42" s="11">
        <v>4465357.25</v>
      </c>
      <c r="C42" s="11">
        <v>4459357.25</v>
      </c>
      <c r="D42" s="11">
        <v>6000</v>
      </c>
      <c r="E42" s="11">
        <v>0</v>
      </c>
      <c r="F42" s="11">
        <v>0</v>
      </c>
      <c r="G42" s="11">
        <v>0</v>
      </c>
      <c r="H42" s="11">
        <v>0</v>
      </c>
    </row>
    <row r="43" spans="1:8" ht="15" customHeight="1" x14ac:dyDescent="0.2">
      <c r="A43" s="15" t="s">
        <v>5</v>
      </c>
      <c r="B43" s="13">
        <v>8901627.2800000012</v>
      </c>
      <c r="C43" s="13">
        <v>0</v>
      </c>
      <c r="D43" s="13">
        <v>240113.4</v>
      </c>
      <c r="E43" s="13">
        <v>8532364.9700000007</v>
      </c>
      <c r="F43" s="13">
        <v>93148.91</v>
      </c>
      <c r="G43" s="13">
        <v>36000</v>
      </c>
      <c r="H43" s="13">
        <v>0</v>
      </c>
    </row>
    <row r="44" spans="1:8" ht="15" customHeight="1" x14ac:dyDescent="0.2">
      <c r="A44" s="10" t="s">
        <v>127</v>
      </c>
      <c r="B44" s="11">
        <v>395380.93</v>
      </c>
      <c r="C44" s="11">
        <v>395380.93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</row>
    <row r="45" spans="1:8" ht="15" customHeight="1" x14ac:dyDescent="0.2">
      <c r="A45" s="15" t="s">
        <v>67</v>
      </c>
      <c r="B45" s="13">
        <v>7820074.0899999999</v>
      </c>
      <c r="C45" s="13">
        <v>529876.67000000004</v>
      </c>
      <c r="D45" s="13">
        <v>628666</v>
      </c>
      <c r="E45" s="13">
        <v>6661531.4199999999</v>
      </c>
      <c r="F45" s="13">
        <v>0</v>
      </c>
      <c r="G45" s="13">
        <v>0</v>
      </c>
      <c r="H45" s="13">
        <v>0</v>
      </c>
    </row>
    <row r="46" spans="1:8" ht="15" customHeight="1" x14ac:dyDescent="0.2">
      <c r="A46" s="10" t="s">
        <v>34</v>
      </c>
      <c r="B46" s="11">
        <v>16559129.600000001</v>
      </c>
      <c r="C46" s="11">
        <v>14441717.640000001</v>
      </c>
      <c r="D46" s="11">
        <v>1617811.96</v>
      </c>
      <c r="E46" s="11">
        <v>499600</v>
      </c>
      <c r="F46" s="11">
        <v>0</v>
      </c>
      <c r="G46" s="11">
        <v>0</v>
      </c>
      <c r="H46" s="11">
        <v>0</v>
      </c>
    </row>
    <row r="47" spans="1:8" ht="15" customHeight="1" x14ac:dyDescent="0.2">
      <c r="A47" s="15" t="s">
        <v>12</v>
      </c>
      <c r="B47" s="13">
        <v>85318323.699999988</v>
      </c>
      <c r="C47" s="13">
        <v>37906108.32</v>
      </c>
      <c r="D47" s="13">
        <v>40674023.75</v>
      </c>
      <c r="E47" s="13">
        <v>85500</v>
      </c>
      <c r="F47" s="13">
        <v>6100691.6299999999</v>
      </c>
      <c r="G47" s="13">
        <v>0</v>
      </c>
      <c r="H47" s="13">
        <v>552000</v>
      </c>
    </row>
    <row r="48" spans="1:8" ht="15" customHeight="1" x14ac:dyDescent="0.2">
      <c r="A48" s="10" t="s">
        <v>38</v>
      </c>
      <c r="B48" s="11">
        <v>4202906.99</v>
      </c>
      <c r="C48" s="11">
        <v>3858702.94</v>
      </c>
      <c r="D48" s="11">
        <v>344204.05</v>
      </c>
      <c r="E48" s="11">
        <v>0</v>
      </c>
      <c r="F48" s="11">
        <v>0</v>
      </c>
      <c r="G48" s="11">
        <v>0</v>
      </c>
      <c r="H48" s="11">
        <v>0</v>
      </c>
    </row>
    <row r="49" spans="1:9" ht="15" customHeight="1" x14ac:dyDescent="0.2">
      <c r="A49" s="15" t="s">
        <v>35</v>
      </c>
      <c r="B49" s="13">
        <v>8266079.04</v>
      </c>
      <c r="C49" s="13">
        <v>5938717.6399999997</v>
      </c>
      <c r="D49" s="13">
        <v>1489302.08</v>
      </c>
      <c r="E49" s="13">
        <v>637750</v>
      </c>
      <c r="F49" s="13">
        <v>200309.32</v>
      </c>
      <c r="G49" s="13">
        <v>0</v>
      </c>
      <c r="H49" s="13">
        <v>0</v>
      </c>
    </row>
    <row r="50" spans="1:9" ht="15" customHeight="1" x14ac:dyDescent="0.2">
      <c r="A50" s="10" t="s">
        <v>68</v>
      </c>
      <c r="B50" s="11">
        <v>707529.09</v>
      </c>
      <c r="C50" s="11">
        <v>119529.09</v>
      </c>
      <c r="D50" s="11">
        <v>588000</v>
      </c>
      <c r="E50" s="11">
        <v>0</v>
      </c>
      <c r="F50" s="11">
        <v>0</v>
      </c>
      <c r="G50" s="11">
        <v>0</v>
      </c>
      <c r="H50" s="11">
        <v>0</v>
      </c>
    </row>
    <row r="51" spans="1:9" ht="15" customHeight="1" x14ac:dyDescent="0.2">
      <c r="A51" s="15" t="s">
        <v>128</v>
      </c>
      <c r="B51" s="13">
        <v>4674129.8</v>
      </c>
      <c r="C51" s="13">
        <v>1687809.99</v>
      </c>
      <c r="D51" s="13">
        <v>2986319.81</v>
      </c>
      <c r="E51" s="13">
        <v>0</v>
      </c>
      <c r="F51" s="13">
        <v>0</v>
      </c>
      <c r="G51" s="13">
        <v>0</v>
      </c>
      <c r="H51" s="13">
        <v>0</v>
      </c>
    </row>
    <row r="52" spans="1:9" ht="15" customHeight="1" x14ac:dyDescent="0.2">
      <c r="A52" s="10" t="s">
        <v>140</v>
      </c>
      <c r="B52" s="11">
        <v>18000000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18000000</v>
      </c>
    </row>
    <row r="53" spans="1:9" ht="15" customHeight="1" x14ac:dyDescent="0.2">
      <c r="A53" s="15" t="s">
        <v>4</v>
      </c>
      <c r="B53" s="13">
        <v>11065257.549999999</v>
      </c>
      <c r="C53" s="13">
        <v>7880097.8600000003</v>
      </c>
      <c r="D53" s="13">
        <v>2612937.41</v>
      </c>
      <c r="E53" s="13">
        <v>0</v>
      </c>
      <c r="F53" s="13">
        <v>572222.28</v>
      </c>
      <c r="G53" s="13">
        <v>0</v>
      </c>
      <c r="H53" s="13">
        <v>0</v>
      </c>
    </row>
    <row r="54" spans="1:9" ht="15" customHeight="1" x14ac:dyDescent="0.2">
      <c r="A54" s="10" t="s">
        <v>36</v>
      </c>
      <c r="B54" s="11">
        <v>14327870.07</v>
      </c>
      <c r="C54" s="11">
        <v>3520544.75</v>
      </c>
      <c r="D54" s="11">
        <v>9504739.9600000009</v>
      </c>
      <c r="E54" s="11">
        <v>0</v>
      </c>
      <c r="F54" s="11">
        <v>1302585.3600000001</v>
      </c>
      <c r="G54" s="11">
        <v>0</v>
      </c>
      <c r="H54" s="11">
        <v>0</v>
      </c>
    </row>
    <row r="55" spans="1:9" ht="15" customHeight="1" x14ac:dyDescent="0.2">
      <c r="A55" s="15" t="s">
        <v>37</v>
      </c>
      <c r="B55" s="13">
        <v>6628874.3700000001</v>
      </c>
      <c r="C55" s="13">
        <v>3321874.37</v>
      </c>
      <c r="D55" s="13">
        <v>201750</v>
      </c>
      <c r="E55" s="13">
        <v>0</v>
      </c>
      <c r="F55" s="13">
        <v>3105250</v>
      </c>
      <c r="G55" s="13">
        <v>0</v>
      </c>
      <c r="H55" s="13">
        <v>0</v>
      </c>
    </row>
    <row r="56" spans="1:9" ht="15" customHeight="1" x14ac:dyDescent="0.2">
      <c r="A56" s="10" t="s">
        <v>3</v>
      </c>
      <c r="B56" s="11">
        <v>6662538.9400000004</v>
      </c>
      <c r="C56" s="11">
        <v>6662538.9400000004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/>
    </row>
    <row r="57" spans="1:9" x14ac:dyDescent="0.2">
      <c r="A57" s="9" t="s">
        <v>45</v>
      </c>
    </row>
    <row r="58" spans="1:9" x14ac:dyDescent="0.2">
      <c r="A58" s="9" t="s">
        <v>97</v>
      </c>
    </row>
  </sheetData>
  <phoneticPr fontId="0" type="noConversion"/>
  <pageMargins left="0.39370078740157477" right="0.39370078740157477" top="0.59055118110236215" bottom="0.59055118110236215" header="0" footer="0"/>
  <pageSetup paperSize="9" scale="59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0</vt:lpstr>
      <vt:lpstr>1</vt:lpstr>
      <vt:lpstr>2</vt:lpstr>
      <vt:lpstr>2 graf1</vt:lpstr>
      <vt:lpstr>3</vt:lpstr>
      <vt:lpstr>4</vt:lpstr>
      <vt:lpstr>5</vt:lpstr>
      <vt:lpstr>_R1_4</vt:lpstr>
      <vt:lpstr>_R1_5</vt:lpstr>
      <vt:lpstr>_R1_6</vt:lpstr>
      <vt:lpstr>'2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2022-03-16T11:39:57Z</cp:lastPrinted>
  <dcterms:created xsi:type="dcterms:W3CDTF">1999-06-17T12:27:39Z</dcterms:created>
  <dcterms:modified xsi:type="dcterms:W3CDTF">2025-11-11T14:25:29Z</dcterms:modified>
</cp:coreProperties>
</file>